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mc:AlternateContent xmlns:mc="http://schemas.openxmlformats.org/markup-compatibility/2006">
    <mc:Choice Requires="x15">
      <x15ac:absPath xmlns:x15ac="http://schemas.microsoft.com/office/spreadsheetml/2010/11/ac" url="\\192.168.0.12\建設課\05 上下水道グループ\水道事務係\000 簡水\R7\調査報告関係\振興局\【照会：2_3（火）〆】公営企業に係る経営比較分析表（令和６年度決算）の分析・公表について\修正\"/>
    </mc:Choice>
  </mc:AlternateContent>
  <xr:revisionPtr revIDLastSave="0" documentId="13_ncr:1_{6D7E1378-A01A-4722-9FE2-BBB16BEA7A3B}" xr6:coauthVersionLast="45" xr6:coauthVersionMax="45" xr10:uidLastSave="{00000000-0000-0000-0000-000000000000}"/>
  <workbookProtection workbookAlgorithmName="SHA-512" workbookHashValue="r1oIcqa1vJfTOXF61y+LfdCqrbXuEsEmQ23ng6+oCzh8iYGNQlBgYLNKqwgtWjzirqMOToYI8aiselNooX1vcQ==" workbookSaltValue="iqTsWhlG+K0uqYJhMUQlxQ=="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N6" i="5"/>
  <c r="B10" i="4" s="1"/>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H85" i="4"/>
  <c r="G85" i="4"/>
  <c r="BB10" i="4"/>
  <c r="AT10" i="4"/>
  <c r="AL10" i="4"/>
  <c r="I10" i="4"/>
  <c r="BB8" i="4"/>
  <c r="AT8" i="4"/>
  <c r="AL8" i="4"/>
  <c r="AD8" i="4"/>
  <c r="W8" i="4"/>
  <c r="B8" i="4"/>
  <c r="B6" i="4"/>
</calcChain>
</file>

<file path=xl/sharedStrings.xml><?xml version="1.0" encoding="utf-8"?>
<sst xmlns="http://schemas.openxmlformats.org/spreadsheetml/2006/main" count="316" uniqueCount="114">
  <si>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</si>
  <si>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</si>
  <si>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</si>
  <si>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</si>
  <si>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</si>
  <si>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</si>
  <si>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</si>
  <si>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</si>
  <si>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</si>
  <si>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</si>
  <si>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</si>
  <si>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</si>
  <si>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</si>
  <si>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</si>
  <si>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</si>
  <si>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</si>
  <si>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</si>
  <si>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</si>
  <si>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</si>
  <si>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</si>
  <si>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</si>
  <si>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</si>
  <si>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</si>
  <si>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</si>
  <si>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</si>
  <si>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</si>
  <si>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</si>
  <si>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</si>
  <si>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</si>
  <si>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</si>
  <si>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</si>
  <si>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</si>
  <si>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</si>
  <si>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</si>
  <si>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</si>
  <si>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</si>
  <si>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</si>
  <si>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</si>
  <si>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</si>
  <si>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</si>
  <si>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</si>
  <si>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</si>
  <si>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</si>
  <si>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</si>
  <si>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</si>
  <si>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</si>
  <si>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</si>
  <si>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</si>
  <si>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</si>
  <si>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</si>
  <si>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</si>
  <si>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</si>
  <si>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</si>
  <si>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</si>
  <si>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</si>
  <si>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</si>
  <si>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</si>
  <si>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</si>
  <si>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</si>
  <si>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</si>
  <si>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</si>
  <si>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</si>
  <si>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</si>
  <si>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</si>
  <si>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</si>
  <si>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</si>
  <si>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</si>
  <si>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</si>
  <si>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</si>
  <si>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</si>
  <si>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</si>
  <si>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</si>
  <si>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</si>
  <si>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</si>
  <si>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</si>
  <si>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</si>
  <si>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</si>
  <si>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</si>
  <si>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</si>
  <si>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</si>
  <si>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</si>
  <si>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</si>
  <si>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</si>
  <si>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</si>
  <si>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</si>
  <si>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</si>
  <si>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</si>
  <si>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</si>
  <si>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</si>
  <si>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</si>
  <si>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</si>
  <si>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</si>
  <si>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</si>
  <si>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妹背牛町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</si>
  <si>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</si>
  <si>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</si>
  <si>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</si>
  <si>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</si>
  <si>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</si>
  <si>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</si>
  <si>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</si>
  <si>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</si>
  <si>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</si>
  <si>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</si>
  <si>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</si>
  <si>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</si>
  <si>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</si>
  <si>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</si>
  <si>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</si>
  <si>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</si>
  <si>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</si>
  <si>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計装設備については、平成２８年度〜平成３０年度で更新済である。
　管路については、昭和６０年に供用開始し、現在は法定耐用年数を越えた管路については増加傾向にある。
　法定耐用年数の1.2倍で更新した場合、老朽化資産になる前に更新するため、老朽化資産は生じない。管路の耐用年数の延長、財源の確保も視野にいれ更新計画を作成する。</t>
    <rPh sb="63" eb="64">
      <t>コ</t>
    </rPh>
    <rPh sb="66" eb="68">
      <t>カンロ</t>
    </rPh>
    <rPh sb="73" eb="77">
      <t>ゾウカケイコウ</t>
    </rPh>
    <phoneticPr fontId="4"/>
  </si>
  <si>
    <t>　今後5年間の推計で、企業債残高の増大が見込まれており、給水人口の減少も相まって、経営状況は厳しいものになることが予想される。
　結果、収支がマイナスになることに備えて更なる経営改善を図り、管路更新費用や耐震化費用の確保に努める。</t>
    <rPh sb="11" eb="13">
      <t>キギョウ</t>
    </rPh>
    <rPh sb="111" eb="112">
      <t>ツト</t>
    </rPh>
    <phoneticPr fontId="4"/>
  </si>
  <si>
    <t>　全体を見ても類似団体平均と比較して高い水準にあるものの、流動比率に関しては100％及び平均を下回っている。
　今後も将来的な安定した経営を実施するために経営の効率化に努める。
　企業債残高は少額だが、耐震化計画を先送りしているため企業債残高が少額となっている。
　今後も管路更新計画も含め経営改善に向けた取り組みを行う。
　施設利用率については、妹背牛町の用水供給元である北空知広域水道企業団の浄水場の更新に併せてダウンサイジングを進めている最中である。</t>
    <rPh sb="29" eb="33">
      <t>リュウドウヒリツ</t>
    </rPh>
    <rPh sb="34" eb="35">
      <t>カン</t>
    </rPh>
    <rPh sb="42" eb="43">
      <t>オヨ</t>
    </rPh>
    <rPh sb="44" eb="46">
      <t>ヘイキン</t>
    </rPh>
    <rPh sb="47" eb="49">
      <t>シタマワ</t>
    </rPh>
    <rPh sb="56" eb="58">
      <t>コンゴ</t>
    </rPh>
    <rPh sb="59" eb="62">
      <t>ショウライテキ</t>
    </rPh>
    <rPh sb="63" eb="65">
      <t>アンテイ</t>
    </rPh>
    <rPh sb="67" eb="69">
      <t>ケイエイ</t>
    </rPh>
    <rPh sb="70" eb="72">
      <t>ジッシ</t>
    </rPh>
    <rPh sb="77" eb="79">
      <t>ケイエイ</t>
    </rPh>
    <rPh sb="80" eb="83">
      <t>コウリツカ</t>
    </rPh>
    <rPh sb="84" eb="85">
      <t>ツト</t>
    </rPh>
    <rPh sb="90" eb="92">
      <t>キギョウ</t>
    </rPh>
    <rPh sb="96" eb="98">
      <t>ショウガク</t>
    </rPh>
    <rPh sb="163" eb="168">
      <t>シセツリヨウリツ</t>
    </rPh>
    <rPh sb="174" eb="178">
      <t>モセウシチョウ</t>
    </rPh>
    <rPh sb="179" eb="183">
      <t>ヨウスイキョウキュウ</t>
    </rPh>
    <rPh sb="183" eb="184">
      <t>モト</t>
    </rPh>
    <rPh sb="187" eb="197">
      <t>キタソラチコウイキスイドウキギョウダン</t>
    </rPh>
    <rPh sb="198" eb="201">
      <t>ジョウスイジョウ</t>
    </rPh>
    <rPh sb="202" eb="204">
      <t>コウシン</t>
    </rPh>
    <rPh sb="205" eb="206">
      <t>アワ</t>
    </rPh>
    <rPh sb="217" eb="218">
      <t>スス</t>
    </rPh>
    <rPh sb="222" eb="224">
      <t>サイチュウ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</si>
</sst>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99A-4EAB-8033-4A48A952A14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299A-4EAB-8033-4A48A952A14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28.43</c:v>
                </c:pt>
              </c:numCache>
            </c:numRef>
          </c:val>
          <c:extLst>
            <c:ext xmlns:c16="http://schemas.microsoft.com/office/drawing/2014/chart" uri="{C3380CC4-5D6E-409C-BE32-E72D297353CC}">
              <c16:uniqueId val="{00000000-E55E-4E4F-B59D-65675C7D04F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E55E-4E4F-B59D-65675C7D04F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87.31</c:v>
                </c:pt>
              </c:numCache>
            </c:numRef>
          </c:val>
          <c:extLst>
            <c:ext xmlns:c16="http://schemas.microsoft.com/office/drawing/2014/chart" uri="{C3380CC4-5D6E-409C-BE32-E72D297353CC}">
              <c16:uniqueId val="{00000000-13A0-421A-85DF-9F9DEF2021F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13A0-421A-85DF-9F9DEF2021F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106.35</c:v>
                </c:pt>
              </c:numCache>
            </c:numRef>
          </c:val>
          <c:extLst>
            <c:ext xmlns:c16="http://schemas.microsoft.com/office/drawing/2014/chart" uri="{C3380CC4-5D6E-409C-BE32-E72D297353CC}">
              <c16:uniqueId val="{00000000-AB0E-4DED-BBF3-292775A1CCB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AB0E-4DED-BBF3-292775A1CCB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7</c:v>
                </c:pt>
              </c:numCache>
            </c:numRef>
          </c:val>
          <c:extLst>
            <c:ext xmlns:c16="http://schemas.microsoft.com/office/drawing/2014/chart" uri="{C3380CC4-5D6E-409C-BE32-E72D297353CC}">
              <c16:uniqueId val="{00000000-3337-401F-AB86-D8FAF1A22D2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3337-401F-AB86-D8FAF1A22D2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19.8</c:v>
                </c:pt>
              </c:numCache>
            </c:numRef>
          </c:val>
          <c:extLst>
            <c:ext xmlns:c16="http://schemas.microsoft.com/office/drawing/2014/chart" uri="{C3380CC4-5D6E-409C-BE32-E72D297353CC}">
              <c16:uniqueId val="{00000000-D954-49BC-8711-053BEF6B973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D954-49BC-8711-053BEF6B973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DF5-4AE3-9A24-6E86D8CA4E6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6DF5-4AE3-9A24-6E86D8CA4E6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85.67</c:v>
                </c:pt>
              </c:numCache>
            </c:numRef>
          </c:val>
          <c:extLst>
            <c:ext xmlns:c16="http://schemas.microsoft.com/office/drawing/2014/chart" uri="{C3380CC4-5D6E-409C-BE32-E72D297353CC}">
              <c16:uniqueId val="{00000000-CC5B-44BB-A3E5-FACEA22D666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CC5B-44BB-A3E5-FACEA22D666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356.48</c:v>
                </c:pt>
              </c:numCache>
            </c:numRef>
          </c:val>
          <c:extLst>
            <c:ext xmlns:c16="http://schemas.microsoft.com/office/drawing/2014/chart" uri="{C3380CC4-5D6E-409C-BE32-E72D297353CC}">
              <c16:uniqueId val="{00000000-AA43-41DB-9030-C6457D01BC0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AA43-41DB-9030-C6457D01BC0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86.4</c:v>
                </c:pt>
              </c:numCache>
            </c:numRef>
          </c:val>
          <c:extLst>
            <c:ext xmlns:c16="http://schemas.microsoft.com/office/drawing/2014/chart" uri="{C3380CC4-5D6E-409C-BE32-E72D297353CC}">
              <c16:uniqueId val="{00000000-5294-45A1-B602-E704447170D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5294-45A1-B602-E704447170D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409.12</c:v>
                </c:pt>
              </c:numCache>
            </c:numRef>
          </c:val>
          <c:extLst>
            <c:ext xmlns:c16="http://schemas.microsoft.com/office/drawing/2014/chart" uri="{C3380CC4-5D6E-409C-BE32-E72D297353CC}">
              <c16:uniqueId val="{00000000-9665-4185-9851-2C5E754075F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9665-4185-9851-2C5E754075F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7"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北海道　妹背牛町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66"/>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C3</v>
      </c>
      <c r="X8" s="74"/>
      <c r="Y8" s="74"/>
      <c r="Z8" s="74"/>
      <c r="AA8" s="74"/>
      <c r="AB8" s="74"/>
      <c r="AC8" s="74"/>
      <c r="AD8" s="74" t="str">
        <f>データ!$M$6</f>
        <v>非設置</v>
      </c>
      <c r="AE8" s="74"/>
      <c r="AF8" s="74"/>
      <c r="AG8" s="74"/>
      <c r="AH8" s="74"/>
      <c r="AI8" s="74"/>
      <c r="AJ8" s="74"/>
      <c r="AK8" s="2"/>
      <c r="AL8" s="65">
        <f>データ!$R$6</f>
        <v>2565</v>
      </c>
      <c r="AM8" s="65"/>
      <c r="AN8" s="65"/>
      <c r="AO8" s="65"/>
      <c r="AP8" s="65"/>
      <c r="AQ8" s="65"/>
      <c r="AR8" s="65"/>
      <c r="AS8" s="65"/>
      <c r="AT8" s="36">
        <f>データ!$S$6</f>
        <v>48.64</v>
      </c>
      <c r="AU8" s="37"/>
      <c r="AV8" s="37"/>
      <c r="AW8" s="37"/>
      <c r="AX8" s="37"/>
      <c r="AY8" s="37"/>
      <c r="AZ8" s="37"/>
      <c r="BA8" s="37"/>
      <c r="BB8" s="54">
        <f>データ!$T$6</f>
        <v>52.73</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7" t="s">
        <v>12</v>
      </c>
      <c r="C9" s="48"/>
      <c r="D9" s="48"/>
      <c r="E9" s="48"/>
      <c r="F9" s="48"/>
      <c r="G9" s="48"/>
      <c r="H9" s="48"/>
      <c r="I9" s="47" t="s">
        <v>13</v>
      </c>
      <c r="J9" s="48"/>
      <c r="K9" s="48"/>
      <c r="L9" s="48"/>
      <c r="M9" s="48"/>
      <c r="N9" s="48"/>
      <c r="O9" s="66"/>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77.66</v>
      </c>
      <c r="J10" s="37"/>
      <c r="K10" s="37"/>
      <c r="L10" s="37"/>
      <c r="M10" s="37"/>
      <c r="N10" s="37"/>
      <c r="O10" s="64"/>
      <c r="P10" s="54">
        <f>データ!$P$6</f>
        <v>83.64</v>
      </c>
      <c r="Q10" s="54"/>
      <c r="R10" s="54"/>
      <c r="S10" s="54"/>
      <c r="T10" s="54"/>
      <c r="U10" s="54"/>
      <c r="V10" s="54"/>
      <c r="W10" s="65">
        <f>データ!$Q$6</f>
        <v>5888</v>
      </c>
      <c r="X10" s="65"/>
      <c r="Y10" s="65"/>
      <c r="Z10" s="65"/>
      <c r="AA10" s="65"/>
      <c r="AB10" s="65"/>
      <c r="AC10" s="65"/>
      <c r="AD10" s="2"/>
      <c r="AE10" s="2"/>
      <c r="AF10" s="2"/>
      <c r="AG10" s="2"/>
      <c r="AH10" s="2"/>
      <c r="AI10" s="2"/>
      <c r="AJ10" s="2"/>
      <c r="AK10" s="2"/>
      <c r="AL10" s="65">
        <f>データ!$U$6</f>
        <v>2127</v>
      </c>
      <c r="AM10" s="65"/>
      <c r="AN10" s="65"/>
      <c r="AO10" s="65"/>
      <c r="AP10" s="65"/>
      <c r="AQ10" s="65"/>
      <c r="AR10" s="65"/>
      <c r="AS10" s="65"/>
      <c r="AT10" s="36">
        <f>データ!$V$6</f>
        <v>44.97</v>
      </c>
      <c r="AU10" s="37"/>
      <c r="AV10" s="37"/>
      <c r="AW10" s="37"/>
      <c r="AX10" s="37"/>
      <c r="AY10" s="37"/>
      <c r="AZ10" s="37"/>
      <c r="BA10" s="37"/>
      <c r="BB10" s="54">
        <f>データ!$W$6</f>
        <v>47.3</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113</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1"/>
      <c r="BM44" s="42"/>
      <c r="BN44" s="42"/>
      <c r="BO44" s="42"/>
      <c r="BP44" s="42"/>
      <c r="BQ44" s="42"/>
      <c r="BR44" s="42"/>
      <c r="BS44" s="42"/>
      <c r="BT44" s="42"/>
      <c r="BU44" s="42"/>
      <c r="BV44" s="42"/>
      <c r="BW44" s="42"/>
      <c r="BX44" s="42"/>
      <c r="BY44" s="42"/>
      <c r="BZ44" s="4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38"/>
      <c r="BM60" s="39"/>
      <c r="BN60" s="39"/>
      <c r="BO60" s="39"/>
      <c r="BP60" s="39"/>
      <c r="BQ60" s="39"/>
      <c r="BR60" s="39"/>
      <c r="BS60" s="39"/>
      <c r="BT60" s="39"/>
      <c r="BU60" s="39"/>
      <c r="BV60" s="39"/>
      <c r="BW60" s="39"/>
      <c r="BX60" s="39"/>
      <c r="BY60" s="39"/>
      <c r="BZ60" s="40"/>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1"/>
      <c r="BM82" s="42"/>
      <c r="BN82" s="42"/>
      <c r="BO82" s="42"/>
      <c r="BP82" s="42"/>
      <c r="BQ82" s="42"/>
      <c r="BR82" s="42"/>
      <c r="BS82" s="42"/>
      <c r="BT82" s="42"/>
      <c r="BU82" s="42"/>
      <c r="BV82" s="42"/>
      <c r="BW82" s="42"/>
      <c r="BX82" s="42"/>
      <c r="BY82" s="42"/>
      <c r="BZ82" s="4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dF4+rRaggMrSTAH4auR6Ta5NpP5qvraM/mt5aLm95C93AkWTOl9GoFsWFkibiwyBgPV82fQAwgQtwxBAGBtErA==" saltValue="bWKiIzzy3RsLG9aTpCEv3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14338</v>
      </c>
      <c r="D6" s="20">
        <f t="shared" si="3"/>
        <v>46</v>
      </c>
      <c r="E6" s="20">
        <f t="shared" si="3"/>
        <v>1</v>
      </c>
      <c r="F6" s="20">
        <f t="shared" si="3"/>
        <v>0</v>
      </c>
      <c r="G6" s="20">
        <f t="shared" si="3"/>
        <v>5</v>
      </c>
      <c r="H6" s="20" t="str">
        <f t="shared" si="3"/>
        <v>北海道　妹背牛町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77.66</v>
      </c>
      <c r="P6" s="21">
        <f t="shared" si="3"/>
        <v>83.64</v>
      </c>
      <c r="Q6" s="21">
        <f t="shared" si="3"/>
        <v>5888</v>
      </c>
      <c r="R6" s="21">
        <f t="shared" si="3"/>
        <v>2565</v>
      </c>
      <c r="S6" s="21">
        <f t="shared" si="3"/>
        <v>48.64</v>
      </c>
      <c r="T6" s="21">
        <f t="shared" si="3"/>
        <v>52.73</v>
      </c>
      <c r="U6" s="21">
        <f t="shared" si="3"/>
        <v>2127</v>
      </c>
      <c r="V6" s="21">
        <f t="shared" si="3"/>
        <v>44.97</v>
      </c>
      <c r="W6" s="21">
        <f t="shared" si="3"/>
        <v>47.3</v>
      </c>
      <c r="X6" s="22" t="str">
        <f>IF(X7="",NA(),X7)</f>
        <v>-</v>
      </c>
      <c r="Y6" s="22" t="str">
        <f t="shared" ref="Y6:AG6" si="4">IF(Y7="",NA(),Y7)</f>
        <v>-</v>
      </c>
      <c r="Z6" s="22" t="str">
        <f t="shared" si="4"/>
        <v>-</v>
      </c>
      <c r="AA6" s="22" t="str">
        <f t="shared" si="4"/>
        <v>-</v>
      </c>
      <c r="AB6" s="22">
        <f t="shared" si="4"/>
        <v>106.35</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85.67</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356.48</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86.4</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409.12</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28.43</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87.31</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7</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2">
        <f t="shared" si="13"/>
        <v>19.8</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15">
      <c r="A7" s="15"/>
      <c r="B7" s="24">
        <v>2024</v>
      </c>
      <c r="C7" s="24">
        <v>14338</v>
      </c>
      <c r="D7" s="24">
        <v>46</v>
      </c>
      <c r="E7" s="24">
        <v>1</v>
      </c>
      <c r="F7" s="24">
        <v>0</v>
      </c>
      <c r="G7" s="24">
        <v>5</v>
      </c>
      <c r="H7" s="24" t="s">
        <v>93</v>
      </c>
      <c r="I7" s="24" t="s">
        <v>94</v>
      </c>
      <c r="J7" s="24" t="s">
        <v>95</v>
      </c>
      <c r="K7" s="24" t="s">
        <v>96</v>
      </c>
      <c r="L7" s="24" t="s">
        <v>97</v>
      </c>
      <c r="M7" s="24" t="s">
        <v>98</v>
      </c>
      <c r="N7" s="25" t="s">
        <v>99</v>
      </c>
      <c r="O7" s="25">
        <v>77.66</v>
      </c>
      <c r="P7" s="25">
        <v>83.64</v>
      </c>
      <c r="Q7" s="25">
        <v>5888</v>
      </c>
      <c r="R7" s="25">
        <v>2565</v>
      </c>
      <c r="S7" s="25">
        <v>48.64</v>
      </c>
      <c r="T7" s="25">
        <v>52.73</v>
      </c>
      <c r="U7" s="25">
        <v>2127</v>
      </c>
      <c r="V7" s="25">
        <v>44.97</v>
      </c>
      <c r="W7" s="25">
        <v>47.3</v>
      </c>
      <c r="X7" s="25" t="s">
        <v>99</v>
      </c>
      <c r="Y7" s="25" t="s">
        <v>99</v>
      </c>
      <c r="Z7" s="25" t="s">
        <v>99</v>
      </c>
      <c r="AA7" s="25" t="s">
        <v>99</v>
      </c>
      <c r="AB7" s="25">
        <v>106.35</v>
      </c>
      <c r="AC7" s="25" t="s">
        <v>99</v>
      </c>
      <c r="AD7" s="25" t="s">
        <v>99</v>
      </c>
      <c r="AE7" s="25" t="s">
        <v>99</v>
      </c>
      <c r="AF7" s="25" t="s">
        <v>99</v>
      </c>
      <c r="AG7" s="25">
        <v>101.77</v>
      </c>
      <c r="AH7" s="25">
        <v>102.02</v>
      </c>
      <c r="AI7" s="25" t="s">
        <v>99</v>
      </c>
      <c r="AJ7" s="25" t="s">
        <v>99</v>
      </c>
      <c r="AK7" s="25" t="s">
        <v>99</v>
      </c>
      <c r="AL7" s="25" t="s">
        <v>99</v>
      </c>
      <c r="AM7" s="25">
        <v>0</v>
      </c>
      <c r="AN7" s="25" t="s">
        <v>99</v>
      </c>
      <c r="AO7" s="25" t="s">
        <v>99</v>
      </c>
      <c r="AP7" s="25" t="s">
        <v>99</v>
      </c>
      <c r="AQ7" s="25" t="s">
        <v>99</v>
      </c>
      <c r="AR7" s="25">
        <v>16.12</v>
      </c>
      <c r="AS7" s="25">
        <v>26.96</v>
      </c>
      <c r="AT7" s="25" t="s">
        <v>99</v>
      </c>
      <c r="AU7" s="25" t="s">
        <v>99</v>
      </c>
      <c r="AV7" s="25" t="s">
        <v>99</v>
      </c>
      <c r="AW7" s="25" t="s">
        <v>99</v>
      </c>
      <c r="AX7" s="25">
        <v>85.67</v>
      </c>
      <c r="AY7" s="25" t="s">
        <v>99</v>
      </c>
      <c r="AZ7" s="25" t="s">
        <v>99</v>
      </c>
      <c r="BA7" s="25" t="s">
        <v>99</v>
      </c>
      <c r="BB7" s="25" t="s">
        <v>99</v>
      </c>
      <c r="BC7" s="25">
        <v>157.71</v>
      </c>
      <c r="BD7" s="25">
        <v>142.38999999999999</v>
      </c>
      <c r="BE7" s="25" t="s">
        <v>99</v>
      </c>
      <c r="BF7" s="25" t="s">
        <v>99</v>
      </c>
      <c r="BG7" s="25" t="s">
        <v>99</v>
      </c>
      <c r="BH7" s="25" t="s">
        <v>99</v>
      </c>
      <c r="BI7" s="25">
        <v>356.48</v>
      </c>
      <c r="BJ7" s="25" t="s">
        <v>99</v>
      </c>
      <c r="BK7" s="25" t="s">
        <v>99</v>
      </c>
      <c r="BL7" s="25" t="s">
        <v>99</v>
      </c>
      <c r="BM7" s="25" t="s">
        <v>99</v>
      </c>
      <c r="BN7" s="25">
        <v>958.97</v>
      </c>
      <c r="BO7" s="25">
        <v>1043.3599999999999</v>
      </c>
      <c r="BP7" s="25" t="s">
        <v>99</v>
      </c>
      <c r="BQ7" s="25" t="s">
        <v>99</v>
      </c>
      <c r="BR7" s="25" t="s">
        <v>99</v>
      </c>
      <c r="BS7" s="25" t="s">
        <v>99</v>
      </c>
      <c r="BT7" s="25">
        <v>86.4</v>
      </c>
      <c r="BU7" s="25" t="s">
        <v>99</v>
      </c>
      <c r="BV7" s="25" t="s">
        <v>99</v>
      </c>
      <c r="BW7" s="25" t="s">
        <v>99</v>
      </c>
      <c r="BX7" s="25" t="s">
        <v>99</v>
      </c>
      <c r="BY7" s="25">
        <v>61.25</v>
      </c>
      <c r="BZ7" s="25">
        <v>56.19</v>
      </c>
      <c r="CA7" s="25" t="s">
        <v>99</v>
      </c>
      <c r="CB7" s="25" t="s">
        <v>99</v>
      </c>
      <c r="CC7" s="25" t="s">
        <v>99</v>
      </c>
      <c r="CD7" s="25" t="s">
        <v>99</v>
      </c>
      <c r="CE7" s="25">
        <v>409.12</v>
      </c>
      <c r="CF7" s="25" t="s">
        <v>99</v>
      </c>
      <c r="CG7" s="25" t="s">
        <v>99</v>
      </c>
      <c r="CH7" s="25" t="s">
        <v>99</v>
      </c>
      <c r="CI7" s="25" t="s">
        <v>99</v>
      </c>
      <c r="CJ7" s="25">
        <v>279.83</v>
      </c>
      <c r="CK7" s="25">
        <v>285.60000000000002</v>
      </c>
      <c r="CL7" s="25" t="s">
        <v>99</v>
      </c>
      <c r="CM7" s="25" t="s">
        <v>99</v>
      </c>
      <c r="CN7" s="25" t="s">
        <v>99</v>
      </c>
      <c r="CO7" s="25" t="s">
        <v>99</v>
      </c>
      <c r="CP7" s="25">
        <v>28.43</v>
      </c>
      <c r="CQ7" s="25" t="s">
        <v>99</v>
      </c>
      <c r="CR7" s="25" t="s">
        <v>99</v>
      </c>
      <c r="CS7" s="25" t="s">
        <v>99</v>
      </c>
      <c r="CT7" s="25" t="s">
        <v>99</v>
      </c>
      <c r="CU7" s="25">
        <v>54.69</v>
      </c>
      <c r="CV7" s="25">
        <v>48.33</v>
      </c>
      <c r="CW7" s="25" t="s">
        <v>99</v>
      </c>
      <c r="CX7" s="25" t="s">
        <v>99</v>
      </c>
      <c r="CY7" s="25" t="s">
        <v>99</v>
      </c>
      <c r="CZ7" s="25" t="s">
        <v>99</v>
      </c>
      <c r="DA7" s="25">
        <v>87.31</v>
      </c>
      <c r="DB7" s="25" t="s">
        <v>99</v>
      </c>
      <c r="DC7" s="25" t="s">
        <v>99</v>
      </c>
      <c r="DD7" s="25" t="s">
        <v>99</v>
      </c>
      <c r="DE7" s="25" t="s">
        <v>99</v>
      </c>
      <c r="DF7" s="25">
        <v>71.44</v>
      </c>
      <c r="DG7" s="25">
        <v>70.34</v>
      </c>
      <c r="DH7" s="25" t="s">
        <v>99</v>
      </c>
      <c r="DI7" s="25" t="s">
        <v>99</v>
      </c>
      <c r="DJ7" s="25" t="s">
        <v>99</v>
      </c>
      <c r="DK7" s="25" t="s">
        <v>99</v>
      </c>
      <c r="DL7" s="25">
        <v>7</v>
      </c>
      <c r="DM7" s="25" t="s">
        <v>99</v>
      </c>
      <c r="DN7" s="25" t="s">
        <v>99</v>
      </c>
      <c r="DO7" s="25" t="s">
        <v>99</v>
      </c>
      <c r="DP7" s="25" t="s">
        <v>99</v>
      </c>
      <c r="DQ7" s="25">
        <v>37.1</v>
      </c>
      <c r="DR7" s="25">
        <v>35.5</v>
      </c>
      <c r="DS7" s="25" t="s">
        <v>99</v>
      </c>
      <c r="DT7" s="25" t="s">
        <v>99</v>
      </c>
      <c r="DU7" s="25" t="s">
        <v>99</v>
      </c>
      <c r="DV7" s="25" t="s">
        <v>99</v>
      </c>
      <c r="DW7" s="25">
        <v>19.8</v>
      </c>
      <c r="DX7" s="25" t="s">
        <v>99</v>
      </c>
      <c r="DY7" s="25" t="s">
        <v>99</v>
      </c>
      <c r="DZ7" s="25" t="s">
        <v>99</v>
      </c>
      <c r="EA7" s="25" t="s">
        <v>99</v>
      </c>
      <c r="EB7" s="25">
        <v>18.22</v>
      </c>
      <c r="EC7" s="25">
        <v>16.16</v>
      </c>
      <c r="ED7" s="25" t="s">
        <v>99</v>
      </c>
      <c r="EE7" s="25" t="s">
        <v>99</v>
      </c>
      <c r="EF7" s="25" t="s">
        <v>99</v>
      </c>
      <c r="EG7" s="25" t="s">
        <v>99</v>
      </c>
      <c r="EH7" s="25">
        <v>0</v>
      </c>
      <c r="EI7" s="25" t="s">
        <v>99</v>
      </c>
      <c r="EJ7" s="25" t="s">
        <v>99</v>
      </c>
      <c r="EK7" s="25" t="s">
        <v>99</v>
      </c>
      <c r="EL7" s="25" t="s">
        <v>99</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109</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2026-02-26T01:45:32Z</cp:lastPrinted>
  <dcterms:created xsi:type="dcterms:W3CDTF">2025-12-12T09:09:29Z</dcterms:created>
  <dcterms:modified xsi:type="dcterms:W3CDTF">2026-02-26T01:45:35Z</dcterms:modified>
  <cp:category/>
</cp:coreProperties>
</file>