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4519"/>
</workbook>
</file>

<file path=xl/calcChain.xml><?xml version="1.0" encoding="utf-8"?>
<calcChain xmlns="http://schemas.openxmlformats.org/spreadsheetml/2006/main">
  <c r="BG35" i="9"/>
  <c r="BG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<sst xmlns="http://schemas.openxmlformats.org/spreadsheetml/2006/main" count="1050" uniqueCount="557">
  <si>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</si>
  <si>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</si>
  <si>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</si>
  <si>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</si>
  <si>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</si>
  <si>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</si>
  <si>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</si>
  <si>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</si>
  <si>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</si>
  <si>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</si>
  <si>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</si>
  <si>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</si>
  <si>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</si>
  <si>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</si>
  <si>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</si>
  <si>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</si>
  <si>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</si>
  <si>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</si>
  <si>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</si>
  <si>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</si>
  <si>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</si>
  <si>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</si>
  <si>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</si>
  <si>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</si>
  <si>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</si>
  <si>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</si>
  <si>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</si>
  <si>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</si>
  <si>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</si>
  <si>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</si>
  <si>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</si>
  <si>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</si>
  <si>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</si>
  <si>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</si>
  <si>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</si>
  <si>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</si>
  <si>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</si>
  <si>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</si>
  <si>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</si>
  <si>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</si>
  <si>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</si>
  <si>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</si>
  <si>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</si>
  <si>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</si>
  <si>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</si>
  <si>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</si>
  <si>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</si>
  <si>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</si>
  <si>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</si>
  <si>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</si>
  <si>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</si>
  <si>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</si>
  <si>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</si>
  <si>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</si>
  <si>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</si>
  <si>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</si>
  <si>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</si>
  <si>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</si>
  <si>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</si>
  <si>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</si>
  <si>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</si>
  <si>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</si>
  <si>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</si>
  <si>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</si>
  <si>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</si>
  <si>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</si>
  <si>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</si>
  <si>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</si>
  <si>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</si>
  <si>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</si>
  <si>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</si>
  <si>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</si>
  <si>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</si>
  <si>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</si>
  <si>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</si>
  <si>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</si>
  <si>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</si>
  <si>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</si>
  <si>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</si>
  <si>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</si>
  <si>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</si>
  <si>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</si>
  <si>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妹背牛町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</si>
  <si>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</si>
  <si>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</si>
  <si>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</si>
  <si>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</si>
  <si>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</si>
  <si>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</si>
  <si>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</si>
  <si>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</si>
  <si>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</si>
  <si>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</si>
  <si>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</si>
  <si>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</si>
  <si>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</si>
  <si>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</si>
  <si>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</si>
  <si>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</si>
  <si>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</si>
  <si>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</si>
  <si>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</si>
  <si>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</si>
  <si>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</si>
  <si>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</si>
  <si>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</si>
  <si>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</si>
  <si>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</si>
  <si>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</si>
  <si>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</si>
  <si>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</si>
  <si>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</si>
  <si>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</si>
  <si>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</si>
  <si>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</si>
  <si>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</si>
  <si>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</si>
  <si>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</si>
  <si>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</si>
  <si>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</si>
  <si>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</si>
  <si>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</si>
  <si>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</si>
  <si>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</si>
  <si>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</si>
  <si>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</si>
  <si>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</si>
  <si>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</si>
  <si>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</si>
  <si>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</si>
  <si>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</si>
  <si>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</si>
  <si>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</si>
  <si>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</si>
  <si>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</si>
  <si>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</si>
  <si>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</si>
  <si>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</si>
  <si>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</si>
  <si>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</si>
  <si>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</si>
  <si>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</si>
  <si>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</si>
  <si>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</si>
  <si>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</si>
  <si>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</si>
  <si>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</si>
  <si>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</si>
  <si>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</si>
  <si>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</si>
  <si>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</si>
  <si>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</si>
  <si>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</si>
  <si>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</si>
  <si>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</si>
  <si>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</si>
  <si>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</si>
  <si>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</si>
  <si>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</si>
  <si>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</si>
  <si>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</si>
  <si>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</si>
  <si>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</si>
  <si>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</si>
  <si>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</si>
  <si>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</si>
  <si>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</si>
  <si>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</si>
  <si>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</si>
  <si>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</si>
  <si>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</si>
  <si>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</si>
  <si>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</si>
  <si>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</si>
  <si>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</si>
  <si>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</si>
  <si>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</si>
  <si>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</si>
  <si>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</si>
  <si>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</si>
  <si>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</si>
  <si>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</si>
  <si>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</si>
  <si>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</si>
  <si>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</si>
  <si>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</si>
  <si>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</si>
  <si>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</si>
  <si>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</si>
  <si>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</si>
  <si>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</si>
  <si>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</si>
  <si>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</si>
  <si>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</si>
  <si>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</si>
  <si>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</si>
  <si>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北海道妹背牛町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</si>
  <si>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</si>
  <si>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</si>
  <si>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</si>
  <si>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</si>
  <si>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</si>
  <si>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</si>
  <si>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</si>
  <si>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</si>
  <si>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</si>
  <si>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</si>
  <si>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</si>
  <si>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</si>
  <si>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</si>
  <si>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</si>
  <si>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</si>
  <si>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</si>
  <si>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</si>
  <si>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</si>
  <si>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</si>
  <si>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</si>
  <si>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</si>
  <si>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</si>
  <si>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</si>
  <si>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</si>
  <si>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</si>
  <si>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</si>
  <si>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</si>
  <si>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</si>
  <si>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</si>
  <si>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</si>
  <si>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</si>
  <si>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</si>
  <si>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</si>
  <si>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</si>
  <si>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</si>
  <si>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</si>
  <si>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</si>
  <si>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</si>
  <si>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</si>
  <si>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</si>
  <si>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</si>
  <si>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</si>
  <si>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</si>
  <si>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</si>
  <si>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</si>
  <si>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</si>
  <si>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</si>
  <si>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</si>
  <si>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</si>
  <si>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</si>
  <si>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</si>
  <si>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</si>
  <si>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</si>
  <si>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</si>
  <si>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</si>
  <si>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</si>
  <si>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</si>
  <si>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</si>
  <si>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</si>
  <si>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</si>
  <si>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</si>
  <si>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</si>
  <si>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</si>
  <si>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</si>
  <si>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</si>
  <si>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</si>
  <si>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</si>
  <si>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</si>
  <si>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</si>
  <si>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</si>
  <si>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</si>
  <si>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</si>
  <si>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</si>
  <si>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</si>
  <si>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</si>
  <si>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</si>
  <si>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</si>
  <si>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</si>
  <si>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</si>
  <si>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</si>
  <si>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</si>
  <si>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</si>
  <si>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</si>
  <si>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</si>
  <si>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</si>
  <si>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</si>
  <si>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</si>
  <si>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</si>
  <si>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</si>
  <si>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</si>
  <si>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</si>
  <si>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</si>
  <si>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</si>
  <si>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</si>
  <si>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</si>
  <si>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</si>
  <si>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</si>
  <si>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</si>
  <si>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</si>
  <si>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</si>
  <si>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</si>
  <si>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</si>
  <si>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</si>
  <si>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</si>
  <si>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</si>
  <si>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</si>
  <si>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</si>
  <si>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</si>
  <si>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</si>
  <si>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</si>
  <si>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</si>
  <si>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</si>
  <si>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</si>
  <si>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</si>
  <si>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</si>
  <si>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</si>
  <si>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</si>
  <si>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</si>
  <si>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</si>
  <si>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</si>
  <si>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</si>
  <si>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</si>
  <si>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</si>
  <si>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</si>
  <si>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</si>
  <si>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</si>
  <si>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</si>
  <si>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</si>
  <si>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</si>
  <si>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</si>
  <si>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</si>
  <si>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</si>
  <si>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</si>
  <si>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</si>
  <si>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</si>
  <si>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</si>
  <si>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</si>
  <si>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</si>
  <si>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</si>
  <si>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</si>
  <si>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</si>
  <si>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</si>
  <si>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</si>
  <si>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</si>
  <si>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</si>
  <si>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</si>
  <si>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</si>
  <si>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</si>
  <si>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北海道妹背牛町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</si>
  <si>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</si>
  <si>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</si>
  <si>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</si>
  <si>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</si>
  <si>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</si>
  <si>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</si>
  <si>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</si>
  <si>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</si>
  <si>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</si>
  <si>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</si>
  <si>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</si>
  <si>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</si>
  <si>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</si>
  <si>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</si>
  <si>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</si>
  <si>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</si>
  <si>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</si>
  <si>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</si>
  <si>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</si>
  <si>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</si>
  <si>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</si>
  <si>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</si>
  <si>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</si>
  <si>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</si>
  <si>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</si>
  <si>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</si>
  <si>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</si>
  <si>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</si>
  <si>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</si>
  <si>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</si>
  <si>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</si>
  <si>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</si>
  <si>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</si>
  <si>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</si>
  <si>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</si>
  <si>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</si>
  <si>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介護保険特別会計（サービス事業勘定）</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</si>
  <si>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</si>
  <si>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</si>
  <si>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</si>
  <si>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</si>
  <si>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</si>
  <si>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</si>
  <si>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</si>
  <si>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</si>
  <si>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</si>
  <si>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</si>
  <si>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</si>
  <si>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</si>
  <si>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</si>
  <si>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</si>
  <si>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</si>
  <si>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</si>
  <si>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</si>
  <si>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</si>
  <si>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</si>
  <si>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</si>
  <si>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</si>
  <si>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</si>
  <si>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</si>
  <si>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</si>
  <si>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</si>
  <si>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</si>
  <si>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</si>
  <si>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</si>
  <si>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</si>
  <si>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</si>
  <si>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</si>
  <si>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</si>
  <si>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</si>
  <si>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</si>
  <si>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</si>
  <si>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</si>
  <si>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</si>
  <si>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</si>
  <si>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</si>
  <si>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</si>
  <si>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</si>
  <si>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</si>
  <si>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</si>
  <si>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</si>
  <si>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</si>
  <si>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</si>
  <si>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</si>
  <si>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</si>
  <si>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</si>
  <si>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</si>
  <si>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</si>
  <si>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</si>
  <si>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</si>
  <si>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</si>
  <si>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</si>
  <si>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</si>
  <si>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</si>
  <si>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</si>
  <si>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</si>
  <si>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</si>
  <si>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</si>
  <si>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</si>
  <si>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</si>
  <si>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</si>
  <si>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</si>
  <si>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</si>
  <si>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</si>
  <si>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</si>
  <si>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</si>
  <si>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</si>
  <si>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</si>
  <si>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</si>
  <si>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</si>
  <si>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</si>
  <si>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</si>
  <si>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</si>
  <si>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</si>
  <si>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</si>
  <si>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</si>
  <si>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</si>
  <si>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</si>
  <si>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</si>
  <si>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</si>
  <si>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</si>
  <si>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</si>
  <si>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</si>
  <si>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</si>
  <si>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</si>
  <si>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</si>
  <si>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</si>
  <si>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</si>
  <si>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</si>
  <si>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</si>
  <si>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</si>
  <si>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</si>
  <si>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</si>
  <si>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</si>
  <si>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</si>
  <si>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</si>
  <si>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</si>
  <si>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</si>
  <si>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</si>
  <si>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</si>
  <si>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</si>
  <si>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</si>
  <si>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</si>
  <si>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</si>
  <si>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</si>
  <si>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</si>
  <si>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</si>
  <si>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</si>
  <si>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</si>
  <si>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</si>
  <si>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</si>
  <si>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</si>
  <si>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</si>
  <si>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</si>
  <si>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</si>
  <si>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</si>
  <si>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</si>
  <si>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</si>
  <si>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</si>
  <si>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</si>
  <si>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</si>
  <si>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</si>
  <si>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</si>
  <si>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</si>
  <si>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</si>
  <si>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</si>
  <si>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</si>
  <si>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</si>
  <si>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</si>
  <si>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</si>
  <si>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</si>
  <si>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</si>
  <si>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</si>
  <si>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</si>
  <si>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</si>
  <si>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0.05</t>
  </si>
  <si>
    <t>▲ 0.16</t>
  </si>
  <si>
    <t>一般会計</t>
  </si>
  <si>
    <t>国民健康保険特別会計</t>
  </si>
  <si>
    <t>介護保険特別会計（保険事業勘定）</t>
  </si>
  <si>
    <t>簡易水道事業特別会計</t>
  </si>
  <si>
    <t>農業集落排水事業特別会計</t>
  </si>
  <si>
    <t>後期高齢者医療特別会計</t>
  </si>
  <si>
    <t>介護保険特別会計（サービス事業勘定）</t>
  </si>
  <si>
    <t>その他会計（赤字）</t>
  </si>
  <si>
    <t>その他会計（黒字）</t>
  </si>
  <si>
    <t>北空知衛生センター組合</t>
    <rPh sb="0" eb="1">
      <t>キタ</t>
    </rPh>
    <rPh sb="1" eb="3">
      <t>ソラチ</t>
    </rPh>
    <rPh sb="3" eb="5">
      <t>エイセイ</t>
    </rPh>
    <rPh sb="9" eb="11">
      <t>クミアイ</t>
    </rPh>
    <phoneticPr fontId="2"/>
  </si>
  <si>
    <t>深川地区消防組合</t>
    <rPh sb="0" eb="2">
      <t>フカガワ</t>
    </rPh>
    <rPh sb="2" eb="4">
      <t>チク</t>
    </rPh>
    <rPh sb="4" eb="6">
      <t>ショウボウ</t>
    </rPh>
    <rPh sb="6" eb="8">
      <t>クミアイ</t>
    </rPh>
    <phoneticPr fontId="2"/>
  </si>
  <si>
    <t>北空知葬斎組合</t>
    <rPh sb="0" eb="1">
      <t>キタ</t>
    </rPh>
    <rPh sb="1" eb="3">
      <t>ソラチ</t>
    </rPh>
    <rPh sb="3" eb="4">
      <t>ソウ</t>
    </rPh>
    <rPh sb="4" eb="5">
      <t>サイ</t>
    </rPh>
    <rPh sb="5" eb="7">
      <t>クミアイ</t>
    </rPh>
    <phoneticPr fontId="2"/>
  </si>
  <si>
    <t>北空知衛生施設組合</t>
    <rPh sb="0" eb="1">
      <t>キタ</t>
    </rPh>
    <rPh sb="1" eb="3">
      <t>ソラチ</t>
    </rPh>
    <rPh sb="3" eb="5">
      <t>エイセイ</t>
    </rPh>
    <rPh sb="5" eb="7">
      <t>シセツ</t>
    </rPh>
    <rPh sb="7" eb="9">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</si>
  <si>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</si>
  <si>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北空知広域水道企業団</t>
    <rPh sb="0" eb="1">
      <t>キタ</t>
    </rPh>
    <rPh sb="1" eb="3">
      <t>ソラチ</t>
    </rPh>
    <rPh sb="3" eb="5">
      <t>コウイキ</t>
    </rPh>
    <rPh sb="5" eb="7">
      <t>スイドウ</t>
    </rPh>
    <rPh sb="7" eb="9">
      <t>キギョウ</t>
    </rPh>
    <rPh sb="9" eb="10">
      <t>ダン</t>
    </rPh>
    <phoneticPr fontId="2"/>
  </si>
  <si>
    <t>空知教育センター組合</t>
    <rPh sb="0" eb="2">
      <t>ソラチ</t>
    </rPh>
    <rPh sb="2" eb="4">
      <t>キョウイク</t>
    </rPh>
    <rPh sb="8" eb="10">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</si>
  <si>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</si>
  <si>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妹背牛振興公社</t>
    <rPh sb="0" eb="3">
      <t>モセウシ</t>
    </rPh>
    <rPh sb="3" eb="5">
      <t>シンコウ</t>
    </rPh>
    <rPh sb="5" eb="7">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</si>
  <si>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</si>
  <si>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</si>
  <si>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</si>
  <si>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</si>
  <si>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</si>
  <si>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</si>
  <si>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地方債の新規発行を抑制してきた結果、将来負担比率が低下している。
　一方で、有形固定資産減価償却率は類似団体よりも高く、上昇傾向にあるが公共施設等総合管理計画に基づき、老朽化対策に積極的に取り組んでいく。</t>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</si>
  <si>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</si>
  <si>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</si>
  <si>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</si>
  <si>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</si>
  <si>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</si>
  <si>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</si>
  <si>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類似団体と比較して高いものとなっているが、実質公債費比率では元利償還金の減少により比率は減少傾向にあり、将来負担比率も公営企業債等繰入見込額の増加により一時的には上昇したものの、地方債の新規発行抑制等により地方債現在高の減少が見込まれ比率は改善されると想定され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</si>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</sst>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1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28930</c:v>
                </c:pt>
                <c:pt idx="1">
                  <c:v>175373</c:v>
                </c:pt>
                <c:pt idx="2">
                  <c:v>73155</c:v>
                </c:pt>
                <c:pt idx="3">
                  <c:v>120383</c:v>
                </c:pt>
                <c:pt idx="4">
                  <c:v>95268</c:v>
                </c:pt>
              </c:numCache>
            </c:numRef>
          </c:val>
        </c:ser>
        <c:marker val="1"/>
        <c:axId val="131171456"/>
        <c:axId val="131173376"/>
      </c:lineChart>
      <c:catAx>
        <c:axId val="13117145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173376"/>
        <c:crosses val="autoZero"/>
        <c:auto val="1"/>
        <c:lblAlgn val="ctr"/>
        <c:lblOffset val="100"/>
        <c:tickLblSkip val="1"/>
        <c:tickMarkSkip val="1"/>
      </c:catAx>
      <c:valAx>
        <c:axId val="131173376"/>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1714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8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1.77</c:v>
                </c:pt>
                <c:pt idx="1">
                  <c:v>1.76</c:v>
                </c:pt>
                <c:pt idx="2">
                  <c:v>1.64</c:v>
                </c:pt>
                <c:pt idx="3">
                  <c:v>1.99</c:v>
                </c:pt>
                <c:pt idx="4">
                  <c:v>2.42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18.690000000000001</c:v>
                </c:pt>
                <c:pt idx="1">
                  <c:v>22.52</c:v>
                </c:pt>
                <c:pt idx="2">
                  <c:v>23.23</c:v>
                </c:pt>
                <c:pt idx="3">
                  <c:v>27.17</c:v>
                </c:pt>
                <c:pt idx="4">
                  <c:v>27.76</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40907648"/>
        <c:axId val="14090956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-0.05</c:v>
                </c:pt>
                <c:pt idx="1">
                  <c:v>3.75</c:v>
                </c:pt>
                <c:pt idx="2">
                  <c:v>-0.16</c:v>
                </c:pt>
                <c:pt idx="3">
                  <c:v>5.09</c:v>
                </c:pt>
                <c:pt idx="4">
                  <c:v>0.41</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40907648"/>
        <c:axId val="140909568"/>
      </c:lineChart>
      <c:catAx>
        <c:axId val="14090764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909568"/>
        <c:crosses val="autoZero"/>
        <c:auto val="1"/>
        <c:lblAlgn val="ctr"/>
        <c:lblOffset val="100"/>
        <c:tickLblSkip val="1"/>
        <c:tickMarkSkip val="1"/>
      </c:catAx>
      <c:valAx>
        <c:axId val="1409095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076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0.34</c:v>
                </c:pt>
                <c:pt idx="2">
                  <c:v>#N/A</c:v>
                </c:pt>
                <c:pt idx="3">
                  <c:v>0.27</c:v>
                </c:pt>
                <c:pt idx="4">
                  <c:v>#N/A</c:v>
                </c:pt>
                <c:pt idx="5">
                  <c:v>0.26</c:v>
                </c:pt>
                <c:pt idx="6">
                  <c:v>#N/A</c:v>
                </c:pt>
                <c:pt idx="7">
                  <c:v>0.23</c:v>
                </c:pt>
                <c:pt idx="8">
                  <c:v>#N/A</c:v>
                </c:pt>
                <c:pt idx="9">
                  <c:v>0.48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1.03</c:v>
                </c:pt>
                <c:pt idx="2">
                  <c:v>#N/A</c:v>
                </c:pt>
                <c:pt idx="3">
                  <c:v>1.47</c:v>
                </c:pt>
                <c:pt idx="4">
                  <c:v>#N/A</c:v>
                </c:pt>
                <c:pt idx="5">
                  <c:v>1.41</c:v>
                </c:pt>
                <c:pt idx="6">
                  <c:v>#N/A</c:v>
                </c:pt>
                <c:pt idx="7">
                  <c:v>0.28999999999999998</c:v>
                </c:pt>
                <c:pt idx="8">
                  <c:v>#N/A</c:v>
                </c:pt>
                <c:pt idx="9">
                  <c:v>0.61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1.76</c:v>
                </c:pt>
                <c:pt idx="2">
                  <c:v>#N/A</c:v>
                </c:pt>
                <c:pt idx="3">
                  <c:v>1.76</c:v>
                </c:pt>
                <c:pt idx="4">
                  <c:v>#N/A</c:v>
                </c:pt>
                <c:pt idx="5">
                  <c:v>1.63</c:v>
                </c:pt>
                <c:pt idx="6">
                  <c:v>#N/A</c:v>
                </c:pt>
                <c:pt idx="7">
                  <c:v>1.99</c:v>
                </c:pt>
                <c:pt idx="8">
                  <c:v>#N/A</c:v>
                </c:pt>
                <c:pt idx="9">
                  <c:v>2.41</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95688192"/>
        <c:axId val="95689728"/>
      </c:barChart>
      <c:catAx>
        <c:axId val="956881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689728"/>
        <c:crosses val="autoZero"/>
        <c:auto val="1"/>
        <c:lblAlgn val="ctr"/>
        <c:lblOffset val="100"/>
        <c:tickLblSkip val="1"/>
        <c:tickMarkSkip val="1"/>
      </c:catAx>
      <c:valAx>
        <c:axId val="956897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8819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41E-2"/>
          <c:y val="8.7976539589442848E-2"/>
          <c:w val="0.90356317136844055"/>
          <c:h val="0.63929618768328667"/>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555</c:v>
                </c:pt>
                <c:pt idx="5">
                  <c:v>527</c:v>
                </c:pt>
                <c:pt idx="8">
                  <c:v>513</c:v>
                </c:pt>
                <c:pt idx="11">
                  <c:v>502</c:v>
                </c:pt>
                <c:pt idx="14">
                  <c:v>509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37</c:v>
                </c:pt>
                <c:pt idx="3">
                  <c:v>33</c:v>
                </c:pt>
                <c:pt idx="6">
                  <c:v>33</c:v>
                </c:pt>
                <c:pt idx="9">
                  <c:v>33</c:v>
                </c:pt>
                <c:pt idx="12">
                  <c:v>33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c:v>
                </c:pt>
                <c:pt idx="3">
                  <c:v>34</c:v>
                </c:pt>
                <c:pt idx="6">
                  <c:v>27</c:v>
                </c:pt>
                <c:pt idx="9">
                  <c:v>16</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79</c:v>
                </c:pt>
                <c:pt idx="3">
                  <c:v>85</c:v>
                </c:pt>
                <c:pt idx="6">
                  <c:v>84</c:v>
                </c:pt>
                <c:pt idx="9">
                  <c:v>86</c:v>
                </c:pt>
                <c:pt idx="12">
                  <c:v>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615</c:v>
                </c:pt>
                <c:pt idx="3">
                  <c:v>599</c:v>
                </c:pt>
                <c:pt idx="6">
                  <c:v>561</c:v>
                </c:pt>
                <c:pt idx="9">
                  <c:v>548</c:v>
                </c:pt>
                <c:pt idx="12">
                  <c:v>542</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42325632"/>
        <c:axId val="13120307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236</c:v>
                </c:pt>
                <c:pt idx="2">
                  <c:v>#N/A</c:v>
                </c:pt>
                <c:pt idx="3">
                  <c:v>#N/A</c:v>
                </c:pt>
                <c:pt idx="4">
                  <c:v>224</c:v>
                </c:pt>
                <c:pt idx="5">
                  <c:v>#N/A</c:v>
                </c:pt>
                <c:pt idx="6">
                  <c:v>#N/A</c:v>
                </c:pt>
                <c:pt idx="7">
                  <c:v>192</c:v>
                </c:pt>
                <c:pt idx="8">
                  <c:v>#N/A</c:v>
                </c:pt>
                <c:pt idx="9">
                  <c:v>#N/A</c:v>
                </c:pt>
                <c:pt idx="10">
                  <c:v>181</c:v>
                </c:pt>
                <c:pt idx="11">
                  <c:v>#N/A</c:v>
                </c:pt>
                <c:pt idx="12">
                  <c:v>#N/A</c:v>
                </c:pt>
                <c:pt idx="13">
                  <c:v>172</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42325632"/>
        <c:axId val="131203072"/>
      </c:lineChart>
      <c:catAx>
        <c:axId val="1423256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203072"/>
        <c:crosses val="autoZero"/>
        <c:auto val="1"/>
        <c:lblAlgn val="ctr"/>
        <c:lblOffset val="100"/>
        <c:tickLblSkip val="1"/>
        <c:tickMarkSkip val="1"/>
      </c:catAx>
      <c:valAx>
        <c:axId val="1312030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3256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51"/>
          <c:h val="0.589182127738552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3635</c:v>
                </c:pt>
                <c:pt idx="5">
                  <c:v>3425</c:v>
                </c:pt>
                <c:pt idx="8">
                  <c:v>3322</c:v>
                </c:pt>
                <c:pt idx="11">
                  <c:v>3136</c:v>
                </c:pt>
                <c:pt idx="14">
                  <c:v>2990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332</c:v>
                </c:pt>
                <c:pt idx="5">
                  <c:v>392</c:v>
                </c:pt>
                <c:pt idx="8">
                  <c:v>366</c:v>
                </c:pt>
                <c:pt idx="11">
                  <c:v>448</c:v>
                </c:pt>
                <c:pt idx="14">
                  <c:v>456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925</c:v>
                </c:pt>
                <c:pt idx="5">
                  <c:v>1062</c:v>
                </c:pt>
                <c:pt idx="8">
                  <c:v>1090</c:v>
                </c:pt>
                <c:pt idx="11">
                  <c:v>1219</c:v>
                </c:pt>
                <c:pt idx="14">
                  <c:v>1290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975</c:v>
                </c:pt>
                <c:pt idx="3">
                  <c:v>940</c:v>
                </c:pt>
                <c:pt idx="6">
                  <c:v>938</c:v>
                </c:pt>
                <c:pt idx="9">
                  <c:v>917</c:v>
                </c:pt>
                <c:pt idx="12">
                  <c:v>896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126</c:v>
                </c:pt>
                <c:pt idx="3">
                  <c:v>95</c:v>
                </c:pt>
                <c:pt idx="6">
                  <c:v>69</c:v>
                </c:pt>
                <c:pt idx="9">
                  <c:v>53</c:v>
                </c:pt>
                <c:pt idx="12">
                  <c:v>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417</c:v>
                </c:pt>
                <c:pt idx="3">
                  <c:v>695</c:v>
                </c:pt>
                <c:pt idx="6">
                  <c:v>932</c:v>
                </c:pt>
                <c:pt idx="9">
                  <c:v>930</c:v>
                </c:pt>
                <c:pt idx="12">
                  <c:v>918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155</c:v>
                </c:pt>
                <c:pt idx="3">
                  <c:v>126</c:v>
                </c:pt>
                <c:pt idx="6">
                  <c:v>95</c:v>
                </c:pt>
                <c:pt idx="9">
                  <c:v>64</c:v>
                </c:pt>
                <c:pt idx="12">
                  <c:v>32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4053</c:v>
                </c:pt>
                <c:pt idx="3">
                  <c:v>3802</c:v>
                </c:pt>
                <c:pt idx="6">
                  <c:v>3619</c:v>
                </c:pt>
                <c:pt idx="9">
                  <c:v>3395</c:v>
                </c:pt>
                <c:pt idx="12">
                  <c:v>3073</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42670464"/>
        <c:axId val="14269312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835</c:v>
                </c:pt>
                <c:pt idx="2">
                  <c:v>#N/A</c:v>
                </c:pt>
                <c:pt idx="3">
                  <c:v>#N/A</c:v>
                </c:pt>
                <c:pt idx="4">
                  <c:v>778</c:v>
                </c:pt>
                <c:pt idx="5">
                  <c:v>#N/A</c:v>
                </c:pt>
                <c:pt idx="6">
                  <c:v>#N/A</c:v>
                </c:pt>
                <c:pt idx="7">
                  <c:v>875</c:v>
                </c:pt>
                <c:pt idx="8">
                  <c:v>#N/A</c:v>
                </c:pt>
                <c:pt idx="9">
                  <c:v>#N/A</c:v>
                </c:pt>
                <c:pt idx="10">
                  <c:v>556</c:v>
                </c:pt>
                <c:pt idx="11">
                  <c:v>#N/A</c:v>
                </c:pt>
                <c:pt idx="12">
                  <c:v>#N/A</c:v>
                </c:pt>
                <c:pt idx="13">
                  <c:v>220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42670464"/>
        <c:axId val="142693120"/>
      </c:lineChart>
      <c:catAx>
        <c:axId val="1426704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693120"/>
        <c:crosses val="autoZero"/>
        <c:auto val="1"/>
        <c:lblAlgn val="ctr"/>
        <c:lblOffset val="100"/>
        <c:tickLblSkip val="1"/>
        <c:tickMarkSkip val="1"/>
      </c:catAx>
      <c:valAx>
        <c:axId val="14269312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704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12"/>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59.9</c:v>
                </c:pt>
                <c:pt idx="4">
                  <c:v>61.9</c:v>
                </c:pt>
              </c:numCache>
            </c:numRef>
          </c:xVal>
          <c:yVal>
            <c:numRef>
              <c:f>公会計指標分析・財政指標組合せ分析表!$K$51:$O$51</c:f>
              <c:numCache>
                <c:formatCode>#,##0.0;"▲ "#,##0.0</c:formatCode>
                <c:ptCount val="5"/>
                <c:pt idx="3">
                  <c:v>32.1</c:v>
                </c:pt>
                <c:pt idx="4">
                  <c:v>13</c:v>
                </c:pt>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pt idx="4">
                  <c:v>59.7</c:v>
                </c:pt>
              </c:numCache>
            </c:numRef>
          </c:xVal>
          <c:yVal>
            <c:numRef>
              <c:f>公会計指標分析・財政指標組合せ分析表!$K$55:$O$55</c:f>
              <c:numCache>
                <c:formatCode>#,##0.0;"▲ "#,##0.0</c:formatCode>
                <c:ptCount val="5"/>
                <c:pt idx="3">
                  <c:v>0</c:v>
                </c:pt>
                <c:pt idx="4">
                  <c:v>0</c:v>
                </c:pt>
              </c:numCache>
            </c:numRef>
          </c:yVal>
          <c:extLst xmlns:c16r2="http://schemas.microsoft.com/office/drawing/2015/06/chart">
            <c:ext xmlns:c16="http://schemas.microsoft.com/office/drawing/2014/chart" uri="{C3380CC4-5D6E-409C-BE32-E72D297353CC}">
              <c16:uniqueId val="{0000000B-D65D-4AFE-A0C6-16FFB4B1F805}"/>
            </c:ext>
          </c:extLst>
        </c:ser>
        <c:axId val="142514048"/>
        <c:axId val="142524416"/>
      </c:scatterChart>
      <c:valAx>
        <c:axId val="142514048"/>
        <c:scaling>
          <c:orientation val="minMax"/>
          <c:max val="62.6"/>
          <c:min val="53.7"/>
        </c:scaling>
        <c:axPos val="b"/>
        <c:title>
          <c:tx>
            <c:rich>
              <a:bodyPr/>
              <a:lstStyle/>
              <a:p>
                <a:pPr>
                  <a:defRPr/>
                </a:pPr>
                <a:r>
                  <a:rPr lang="ja-JP" altLang="en-US" sz="1050" b="0"/>
                  <a:t>有形固定資産減価償却率</a:t>
                </a:r>
              </a:p>
            </c:rich>
          </c:tx>
          <c:layout>
            <c:manualLayout>
              <c:xMode val="edge"/>
              <c:yMode val="edge"/>
              <c:x val="0.41341553300957296"/>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524416"/>
        <c:crosses val="autoZero"/>
        <c:crossBetween val="midCat"/>
      </c:valAx>
      <c:valAx>
        <c:axId val="142524416"/>
        <c:scaling>
          <c:orientation val="minMax"/>
          <c:max val="38"/>
          <c:min val="-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2514048"/>
        <c:crosses val="autoZero"/>
        <c:crossBetween val="midCat"/>
        <c:majorUnit val="4"/>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71"/>
          <c:y val="4.7118521949462457E-2"/>
          <c:w val="0.847044317818687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13.2</c:v>
                </c:pt>
                <c:pt idx="2">
                  <c:v>13</c:v>
                </c:pt>
                <c:pt idx="3">
                  <c:v>11.7</c:v>
                </c:pt>
                <c:pt idx="4">
                  <c:v>10.7</c:v>
                </c:pt>
              </c:numCache>
            </c:numRef>
          </c:xVal>
          <c:yVal>
            <c:numRef>
              <c:f>公会計指標分析・財政指標組合せ分析表!$K$73:$O$73</c:f>
              <c:numCache>
                <c:formatCode>#,##0.0;"▲ "#,##0.0</c:formatCode>
                <c:ptCount val="5"/>
                <c:pt idx="0">
                  <c:v>49.6</c:v>
                </c:pt>
                <c:pt idx="1">
                  <c:v>45.9</c:v>
                </c:pt>
                <c:pt idx="2">
                  <c:v>53</c:v>
                </c:pt>
                <c:pt idx="3">
                  <c:v>32.1</c:v>
                </c:pt>
                <c:pt idx="4">
                  <c:v>13</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extLst xmlns:c16r2="http://schemas.microsoft.com/office/drawing/2015/06/chart">
            <c:ext xmlns:c16="http://schemas.microsoft.com/office/drawing/2014/chart" uri="{C3380CC4-5D6E-409C-BE32-E72D297353CC}">
              <c16:uniqueId val="{0000000B-76FE-40FB-9462-AE14C7AF5793}"/>
            </c:ext>
          </c:extLst>
        </c:ser>
        <c:axId val="143188736"/>
        <c:axId val="143190656"/>
      </c:scatterChart>
      <c:valAx>
        <c:axId val="143188736"/>
        <c:scaling>
          <c:orientation val="minMax"/>
          <c:max val="13.7"/>
          <c:min val="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190656"/>
        <c:crosses val="autoZero"/>
        <c:crossBetween val="midCat"/>
      </c:valAx>
      <c:valAx>
        <c:axId val="143190656"/>
        <c:scaling>
          <c:orientation val="minMax"/>
          <c:max val="62"/>
          <c:min val="-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3188736"/>
        <c:crosses val="autoZero"/>
        <c:crossBetween val="midCat"/>
        <c:majorUnit val="7"/>
      </c:valAx>
      <c:spPr>
        <a:solidFill>
          <a:srgbClr val="E6FFD5"/>
        </a:solidFill>
        <a:ln w="19050">
          <a:solidFill>
            <a:srgbClr val="000000"/>
          </a:solidFill>
        </a:ln>
      </c:spPr>
    </c:plotArea>
    <c:plotVisOnly val="1"/>
    <c:dispBlanksAs val="gap"/>
  </c:chart>
  <c:spPr>
    <a:noFill/>
    <a:ln>
      <a:noFill/>
    </a:ln>
  </c:spPr>
  <c:printSettings>
    <c:headerFooter/>
    <c:pageMargins b="0.75000000000000189" l="0.70000000000000062" r="0.70000000000000062" t="0.750000000000001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公営企業債の元利償還金に対する繰入金が増えている一方、元利償還金については、平成２２年度に公債費償還額がピークを迎えた後は減少している。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算入公債費等でも、事業費補正での交付税算入が増加しており、結果的に実質公債費比率の分子は大きく減少している。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一般会計等に係る地方債の現在高は、毎年平均３００百万円程減少している。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また他の将来負担額では、公営企業債等繰入見込額で</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以降に増加はしているが、全体では減少している。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充当可能財源等でも、地方債の現在高に比例し基準財政需要額算入見込額は減少しているが、充当可能基金は増加しており、将来負担比率の分子は減少傾向にある。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3,097
48.64
3,310,094
3,259,214
50,880
2,102,805
3,072,530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有形固定資産減価償却率は類似団体より高い水準にあるが、今後も保有又は管理する公共施設等の総量を見極めながら、必要とされる公共施設等を適正な状態で計画的に維持管理・修繕・更新等を行う。</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4" name="直線コネクタ 63"/>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5"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6" name="直線コネクタ 65"/>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7"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8" name="直線コネクタ 67"/>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69"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0" name="フローチャート : 判断 69"/>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1" name="フローチャート : 判断 70"/>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91863</xdr:rowOff>
    </xdr:from>
    <xdr:to>
      <xdr:col>3</xdr:col>
      <xdr:colOff>1222375</xdr:colOff>
      <xdr:row>30</xdr:row>
      <xdr:rowOff>22013</xdr:rowOff>
    </xdr:to>
    <xdr:sp macro="" textlink="">
      <xdr:nvSpPr>
        <xdr:cNvPr id="77" name="円/楕円 76"/>
        <xdr:cNvSpPr/>
      </xdr:nvSpPr>
      <xdr:spPr>
        <a:xfrm>
          <a:off x="47117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114740</xdr:rowOff>
    </xdr:from>
    <xdr:ext cx="405111" cy="259045"/>
    <xdr:sp macro="" textlink="">
      <xdr:nvSpPr>
        <xdr:cNvPr id="78" name="有形固定資産減価償却率該当値テキスト"/>
        <xdr:cNvSpPr txBox="1"/>
      </xdr:nvSpPr>
      <xdr:spPr>
        <a:xfrm>
          <a:off x="4813300"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64347</xdr:rowOff>
    </xdr:from>
    <xdr:to>
      <xdr:col>3</xdr:col>
      <xdr:colOff>511175</xdr:colOff>
      <xdr:row>30</xdr:row>
      <xdr:rowOff>165947</xdr:rowOff>
    </xdr:to>
    <xdr:sp macro="" textlink="">
      <xdr:nvSpPr>
        <xdr:cNvPr id="79" name="円/楕円 78"/>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142663</xdr:rowOff>
    </xdr:from>
    <xdr:to>
      <xdr:col>3</xdr:col>
      <xdr:colOff>1171575</xdr:colOff>
      <xdr:row>30</xdr:row>
      <xdr:rowOff>115147</xdr:rowOff>
    </xdr:to>
    <xdr:cxnSp macro="">
      <xdr:nvCxnSpPr>
        <xdr:cNvPr id="80" name="直線コネクタ 79"/>
        <xdr:cNvCxnSpPr/>
      </xdr:nvCxnSpPr>
      <xdr:spPr>
        <a:xfrm flipV="1">
          <a:off x="4051300" y="5895763"/>
          <a:ext cx="711200" cy="1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33</xdr:row>
      <xdr:rowOff>52933</xdr:rowOff>
    </xdr:from>
    <xdr:ext cx="405111" cy="259045"/>
    <xdr:sp macro="" textlink="">
      <xdr:nvSpPr>
        <xdr:cNvPr id="81"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11024</xdr:rowOff>
    </xdr:from>
    <xdr:ext cx="405111" cy="259045"/>
    <xdr:sp macro="" textlink="">
      <xdr:nvSpPr>
        <xdr:cNvPr id="82" name="n_1mainValue有形固定資産減価償却率"/>
        <xdr:cNvSpPr txBox="1"/>
      </xdr:nvSpPr>
      <xdr:spPr>
        <a:xfrm>
          <a:off x="3836043"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en-US" altLang="ja-JP"/>
        </a:p>
        <a:p>
          <a:r>
            <a:rPr lang="ja-JP" altLang="en-US"/>
            <a:t>　債務償還可能年数は総務省で算出式を精査中であり、財政状況資料集においては、平成</a:t>
          </a:r>
          <a:r>
            <a:rPr lang="en-US" altLang="ja-JP"/>
            <a:t>29</a:t>
          </a:r>
          <a:r>
            <a:rPr lang="ja-JP" altLang="en-US"/>
            <a:t>年度より公表する。</a:t>
          </a:r>
          <a:endParaRPr lang="en-US" altLang="ja-JP"/>
        </a:p>
        <a:p>
          <a:endParaRPr lang="ja-JP"/>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3,097
48.64
3,310,094
3,259,214
50,880
2,102,805
3,072,530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18542</xdr:rowOff>
    </xdr:from>
    <xdr:to>
      <xdr:col>6</xdr:col>
      <xdr:colOff>561975</xdr:colOff>
      <xdr:row>37</xdr:row>
      <xdr:rowOff>120142</xdr:rowOff>
    </xdr:to>
    <xdr:sp macro="" textlink="">
      <xdr:nvSpPr>
        <xdr:cNvPr id="68" name="円/楕円 67"/>
        <xdr:cNvSpPr/>
      </xdr:nvSpPr>
      <xdr:spPr>
        <a:xfrm>
          <a:off x="45847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41419</xdr:rowOff>
    </xdr:from>
    <xdr:ext cx="405111" cy="259045"/>
    <xdr:sp macro="" textlink="">
      <xdr:nvSpPr>
        <xdr:cNvPr id="69" name="【道路】&#10;有形固定資産減価償却率該当値テキスト"/>
        <xdr:cNvSpPr txBox="1"/>
      </xdr:nvSpPr>
      <xdr:spPr>
        <a:xfrm>
          <a:off x="4724400" y="621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105410</xdr:rowOff>
    </xdr:from>
    <xdr:to>
      <xdr:col>5</xdr:col>
      <xdr:colOff>409575</xdr:colOff>
      <xdr:row>38</xdr:row>
      <xdr:rowOff>35560</xdr:rowOff>
    </xdr:to>
    <xdr:sp macro="" textlink="">
      <xdr:nvSpPr>
        <xdr:cNvPr id="70" name="円/楕円 69"/>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69342</xdr:rowOff>
    </xdr:from>
    <xdr:to>
      <xdr:col>6</xdr:col>
      <xdr:colOff>511175</xdr:colOff>
      <xdr:row>37</xdr:row>
      <xdr:rowOff>156210</xdr:rowOff>
    </xdr:to>
    <xdr:cxnSp macro="">
      <xdr:nvCxnSpPr>
        <xdr:cNvPr id="71" name="直線コネクタ 70"/>
        <xdr:cNvCxnSpPr/>
      </xdr:nvCxnSpPr>
      <xdr:spPr>
        <a:xfrm flipV="1">
          <a:off x="3797300" y="64129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104411</xdr:rowOff>
    </xdr:from>
    <xdr:ext cx="405111" cy="259045"/>
    <xdr:sp macro="" textlink="">
      <xdr:nvSpPr>
        <xdr:cNvPr id="72"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52087</xdr:rowOff>
    </xdr:from>
    <xdr:ext cx="405111" cy="259045"/>
    <xdr:sp macro="" textlink="">
      <xdr:nvSpPr>
        <xdr:cNvPr id="73" name="n_1mainValue【道路】&#10;有形固定資産減価償却率"/>
        <xdr:cNvSpPr txBox="1"/>
      </xdr:nvSpPr>
      <xdr:spPr>
        <a:xfrm>
          <a:off x="3582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7" name="直線コネクタ 96"/>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8"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9" name="直線コネクタ 98"/>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100"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1" name="直線コネクタ 100"/>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75821</xdr:rowOff>
    </xdr:from>
    <xdr:ext cx="599010" cy="259045"/>
    <xdr:sp macro="" textlink="">
      <xdr:nvSpPr>
        <xdr:cNvPr id="102" name="【道路】&#10;一人当たり延長平均値テキスト"/>
        <xdr:cNvSpPr txBox="1"/>
      </xdr:nvSpPr>
      <xdr:spPr>
        <a:xfrm>
          <a:off x="10566400" y="6762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3" name="フローチャート : 判断 102"/>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4" name="フローチャート : 判断 103"/>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18838</xdr:rowOff>
    </xdr:from>
    <xdr:to>
      <xdr:col>15</xdr:col>
      <xdr:colOff>231775</xdr:colOff>
      <xdr:row>41</xdr:row>
      <xdr:rowOff>120438</xdr:rowOff>
    </xdr:to>
    <xdr:sp macro="" textlink="">
      <xdr:nvSpPr>
        <xdr:cNvPr id="110" name="円/楕円 109"/>
        <xdr:cNvSpPr/>
      </xdr:nvSpPr>
      <xdr:spPr>
        <a:xfrm>
          <a:off x="10426700" y="70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105215</xdr:rowOff>
    </xdr:from>
    <xdr:ext cx="534377" cy="259045"/>
    <xdr:sp macro="" textlink="">
      <xdr:nvSpPr>
        <xdr:cNvPr id="111" name="【道路】&#10;一人当たり延長該当値テキスト"/>
        <xdr:cNvSpPr txBox="1"/>
      </xdr:nvSpPr>
      <xdr:spPr>
        <a:xfrm>
          <a:off x="10566400" y="696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73.445</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22606</xdr:rowOff>
    </xdr:from>
    <xdr:to>
      <xdr:col>14</xdr:col>
      <xdr:colOff>79375</xdr:colOff>
      <xdr:row>41</xdr:row>
      <xdr:rowOff>124206</xdr:rowOff>
    </xdr:to>
    <xdr:sp macro="" textlink="">
      <xdr:nvSpPr>
        <xdr:cNvPr id="112" name="円/楕円 111"/>
        <xdr:cNvSpPr/>
      </xdr:nvSpPr>
      <xdr:spPr>
        <a:xfrm>
          <a:off x="9588500" y="70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69638</xdr:rowOff>
    </xdr:from>
    <xdr:to>
      <xdr:col>15</xdr:col>
      <xdr:colOff>180975</xdr:colOff>
      <xdr:row>41</xdr:row>
      <xdr:rowOff>73406</xdr:rowOff>
    </xdr:to>
    <xdr:cxnSp macro="">
      <xdr:nvCxnSpPr>
        <xdr:cNvPr id="113" name="直線コネクタ 112"/>
        <xdr:cNvCxnSpPr/>
      </xdr:nvCxnSpPr>
      <xdr:spPr>
        <a:xfrm flipV="1">
          <a:off x="9639300" y="7099088"/>
          <a:ext cx="8382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128651</xdr:rowOff>
    </xdr:from>
    <xdr:ext cx="534377" cy="259045"/>
    <xdr:sp macro="" textlink="">
      <xdr:nvSpPr>
        <xdr:cNvPr id="114"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115333</xdr:rowOff>
    </xdr:from>
    <xdr:ext cx="534377" cy="259045"/>
    <xdr:sp macro="" textlink="">
      <xdr:nvSpPr>
        <xdr:cNvPr id="115" name="n_1mainValue【道路】&#10;一人当たり延長"/>
        <xdr:cNvSpPr txBox="1"/>
      </xdr:nvSpPr>
      <xdr:spPr>
        <a:xfrm>
          <a:off x="9359410" y="71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8" name="直線コネクタ 137"/>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9"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40" name="直線コネクタ 139"/>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41"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42" name="直線コネクタ 141"/>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3"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4" name="フローチャート : 判断 143"/>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5" name="フローチャート : 判断 144"/>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164084</xdr:rowOff>
    </xdr:from>
    <xdr:to>
      <xdr:col>6</xdr:col>
      <xdr:colOff>561975</xdr:colOff>
      <xdr:row>63</xdr:row>
      <xdr:rowOff>94234</xdr:rowOff>
    </xdr:to>
    <xdr:sp macro="" textlink="">
      <xdr:nvSpPr>
        <xdr:cNvPr id="151" name="円/楕円 150"/>
        <xdr:cNvSpPr/>
      </xdr:nvSpPr>
      <xdr:spPr>
        <a:xfrm>
          <a:off x="4584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79011</xdr:rowOff>
    </xdr:from>
    <xdr:ext cx="405111" cy="259045"/>
    <xdr:sp macro="" textlink="">
      <xdr:nvSpPr>
        <xdr:cNvPr id="152" name="【橋りょう・トンネル】&#10;有形固定資産減価償却率該当値テキスト"/>
        <xdr:cNvSpPr txBox="1"/>
      </xdr:nvSpPr>
      <xdr:spPr>
        <a:xfrm>
          <a:off x="4724400" y="10708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20066</xdr:rowOff>
    </xdr:from>
    <xdr:to>
      <xdr:col>5</xdr:col>
      <xdr:colOff>409575</xdr:colOff>
      <xdr:row>63</xdr:row>
      <xdr:rowOff>121666</xdr:rowOff>
    </xdr:to>
    <xdr:sp macro="" textlink="">
      <xdr:nvSpPr>
        <xdr:cNvPr id="153" name="円/楕円 152"/>
        <xdr:cNvSpPr/>
      </xdr:nvSpPr>
      <xdr:spPr>
        <a:xfrm>
          <a:off x="3746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43434</xdr:rowOff>
    </xdr:from>
    <xdr:to>
      <xdr:col>6</xdr:col>
      <xdr:colOff>511175</xdr:colOff>
      <xdr:row>63</xdr:row>
      <xdr:rowOff>70866</xdr:rowOff>
    </xdr:to>
    <xdr:cxnSp macro="">
      <xdr:nvCxnSpPr>
        <xdr:cNvPr id="154" name="直線コネクタ 153"/>
        <xdr:cNvCxnSpPr/>
      </xdr:nvCxnSpPr>
      <xdr:spPr>
        <a:xfrm flipV="1">
          <a:off x="3797300" y="108447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65041</xdr:rowOff>
    </xdr:from>
    <xdr:ext cx="405111" cy="259045"/>
    <xdr:sp macro="" textlink="">
      <xdr:nvSpPr>
        <xdr:cNvPr id="155" name="n_1aveValue【橋りょう・トンネル】&#10;有形固定資産減価償却率"/>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112793</xdr:rowOff>
    </xdr:from>
    <xdr:ext cx="405111" cy="259045"/>
    <xdr:sp macro="" textlink="">
      <xdr:nvSpPr>
        <xdr:cNvPr id="156" name="n_1mainValue【橋りょう・トンネル】&#10;有形固定資産減価償却率"/>
        <xdr:cNvSpPr txBox="1"/>
      </xdr:nvSpPr>
      <xdr:spPr>
        <a:xfrm>
          <a:off x="3582043" y="109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2" name="テキスト ボックス 17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4" name="テキスト ボックス 17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6" name="テキスト ボックス 17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80" name="直線コネクタ 179"/>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81"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82" name="直線コネクタ 181"/>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83"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84" name="直線コネクタ 183"/>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151517</xdr:rowOff>
    </xdr:from>
    <xdr:ext cx="599010" cy="259045"/>
    <xdr:sp macro="" textlink="">
      <xdr:nvSpPr>
        <xdr:cNvPr id="185" name="【橋りょう・トンネル】&#10;一人当たり有形固定資産（償却資産）額平均値テキスト"/>
        <xdr:cNvSpPr txBox="1"/>
      </xdr:nvSpPr>
      <xdr:spPr>
        <a:xfrm>
          <a:off x="10566400" y="10095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86" name="フローチャート : 判断 185"/>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7" name="フローチャート : 判断 186"/>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104595</xdr:rowOff>
    </xdr:from>
    <xdr:to>
      <xdr:col>15</xdr:col>
      <xdr:colOff>231775</xdr:colOff>
      <xdr:row>61</xdr:row>
      <xdr:rowOff>34745</xdr:rowOff>
    </xdr:to>
    <xdr:sp macro="" textlink="">
      <xdr:nvSpPr>
        <xdr:cNvPr id="193" name="円/楕円 192"/>
        <xdr:cNvSpPr/>
      </xdr:nvSpPr>
      <xdr:spPr>
        <a:xfrm>
          <a:off x="10426700" y="103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83022</xdr:rowOff>
    </xdr:from>
    <xdr:ext cx="599010" cy="259045"/>
    <xdr:sp macro="" textlink="">
      <xdr:nvSpPr>
        <xdr:cNvPr id="194" name="【橋りょう・トンネル】&#10;一人当たり有形固定資産（償却資産）額該当値テキスト"/>
        <xdr:cNvSpPr txBox="1"/>
      </xdr:nvSpPr>
      <xdr:spPr>
        <a:xfrm>
          <a:off x="10566400" y="1037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796,069</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133113</xdr:rowOff>
    </xdr:from>
    <xdr:to>
      <xdr:col>14</xdr:col>
      <xdr:colOff>79375</xdr:colOff>
      <xdr:row>61</xdr:row>
      <xdr:rowOff>63263</xdr:rowOff>
    </xdr:to>
    <xdr:sp macro="" textlink="">
      <xdr:nvSpPr>
        <xdr:cNvPr id="195" name="円/楕円 194"/>
        <xdr:cNvSpPr/>
      </xdr:nvSpPr>
      <xdr:spPr>
        <a:xfrm>
          <a:off x="9588500" y="104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155395</xdr:rowOff>
    </xdr:from>
    <xdr:to>
      <xdr:col>15</xdr:col>
      <xdr:colOff>180975</xdr:colOff>
      <xdr:row>61</xdr:row>
      <xdr:rowOff>12463</xdr:rowOff>
    </xdr:to>
    <xdr:cxnSp macro="">
      <xdr:nvCxnSpPr>
        <xdr:cNvPr id="196" name="直線コネクタ 195"/>
        <xdr:cNvCxnSpPr/>
      </xdr:nvCxnSpPr>
      <xdr:spPr>
        <a:xfrm flipV="1">
          <a:off x="9639300" y="10442395"/>
          <a:ext cx="8382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136561</xdr:rowOff>
    </xdr:from>
    <xdr:ext cx="599010" cy="259045"/>
    <xdr:sp macro="" textlink="">
      <xdr:nvSpPr>
        <xdr:cNvPr id="197"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54390</xdr:rowOff>
    </xdr:from>
    <xdr:ext cx="599010" cy="259045"/>
    <xdr:sp macro="" textlink="">
      <xdr:nvSpPr>
        <xdr:cNvPr id="198" name="n_1mainValue【橋りょう・トンネル】&#10;一人当たり有形固定資産（償却資産）額"/>
        <xdr:cNvSpPr txBox="1"/>
      </xdr:nvSpPr>
      <xdr:spPr>
        <a:xfrm>
          <a:off x="9327094" y="1051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21" name="直線コネクタ 22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2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23" name="直線コネクタ 22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2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25" name="直線コネクタ 22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97045</xdr:rowOff>
    </xdr:from>
    <xdr:ext cx="405111" cy="259045"/>
    <xdr:sp macro="" textlink="">
      <xdr:nvSpPr>
        <xdr:cNvPr id="226" name="【公営住宅】&#10;有形固定資産減価償却率平均値テキスト"/>
        <xdr:cNvSpPr txBox="1"/>
      </xdr:nvSpPr>
      <xdr:spPr>
        <a:xfrm>
          <a:off x="4724400" y="1381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27" name="フローチャート : 判断 22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8" name="フローチャート : 判断 22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156463</xdr:rowOff>
    </xdr:from>
    <xdr:to>
      <xdr:col>6</xdr:col>
      <xdr:colOff>561975</xdr:colOff>
      <xdr:row>83</xdr:row>
      <xdr:rowOff>86613</xdr:rowOff>
    </xdr:to>
    <xdr:sp macro="" textlink="">
      <xdr:nvSpPr>
        <xdr:cNvPr id="234" name="円/楕円 233"/>
        <xdr:cNvSpPr/>
      </xdr:nvSpPr>
      <xdr:spPr>
        <a:xfrm>
          <a:off x="4584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134890</xdr:rowOff>
    </xdr:from>
    <xdr:ext cx="405111" cy="259045"/>
    <xdr:sp macro="" textlink="">
      <xdr:nvSpPr>
        <xdr:cNvPr id="235" name="【公営住宅】&#10;有形固定資産減価償却率該当値テキスト"/>
        <xdr:cNvSpPr txBox="1"/>
      </xdr:nvSpPr>
      <xdr:spPr>
        <a:xfrm>
          <a:off x="4724400"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147320</xdr:rowOff>
    </xdr:from>
    <xdr:to>
      <xdr:col>5</xdr:col>
      <xdr:colOff>409575</xdr:colOff>
      <xdr:row>83</xdr:row>
      <xdr:rowOff>77470</xdr:rowOff>
    </xdr:to>
    <xdr:sp macro="" textlink="">
      <xdr:nvSpPr>
        <xdr:cNvPr id="236" name="円/楕円 235"/>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26670</xdr:rowOff>
    </xdr:from>
    <xdr:to>
      <xdr:col>6</xdr:col>
      <xdr:colOff>511175</xdr:colOff>
      <xdr:row>83</xdr:row>
      <xdr:rowOff>35813</xdr:rowOff>
    </xdr:to>
    <xdr:cxnSp macro="">
      <xdr:nvCxnSpPr>
        <xdr:cNvPr id="237" name="直線コネクタ 236"/>
        <xdr:cNvCxnSpPr/>
      </xdr:nvCxnSpPr>
      <xdr:spPr>
        <a:xfrm>
          <a:off x="3797300" y="142570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151147</xdr:rowOff>
    </xdr:from>
    <xdr:ext cx="405111" cy="259045"/>
    <xdr:sp macro="" textlink="">
      <xdr:nvSpPr>
        <xdr:cNvPr id="238"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68597</xdr:rowOff>
    </xdr:from>
    <xdr:ext cx="405111" cy="259045"/>
    <xdr:sp macro="" textlink="">
      <xdr:nvSpPr>
        <xdr:cNvPr id="239" name="n_1main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0" name="テキスト ボックス 24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51" name="直線コネクタ 25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2" name="テキスト ボックス 25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3" name="直線コネクタ 25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4" name="テキスト ボックス 25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55" name="直線コネクタ 25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56" name="テキスト ボックス 25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9" name="直線コネクタ 25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60" name="テキスト ボックス 259"/>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1" name="直線コネクタ 26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62" name="テキスト ボックス 261"/>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3" name="直線コネクタ 26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64" name="テキスト ボックス 263"/>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6" name="テキスト ボックス 26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68" name="直線コネクタ 267"/>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69"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70" name="直線コネクタ 269"/>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71"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72" name="直線コネクタ 271"/>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147051</xdr:rowOff>
    </xdr:from>
    <xdr:ext cx="469744" cy="259045"/>
    <xdr:sp macro="" textlink="">
      <xdr:nvSpPr>
        <xdr:cNvPr id="273" name="【公営住宅】&#10;一人当たり面積平均値テキスト"/>
        <xdr:cNvSpPr txBox="1"/>
      </xdr:nvSpPr>
      <xdr:spPr>
        <a:xfrm>
          <a:off x="10566400" y="14205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74" name="フローチャート : 判断 273"/>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75" name="フローチャート : 判断 274"/>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42163</xdr:rowOff>
    </xdr:from>
    <xdr:to>
      <xdr:col>15</xdr:col>
      <xdr:colOff>231775</xdr:colOff>
      <xdr:row>84</xdr:row>
      <xdr:rowOff>143763</xdr:rowOff>
    </xdr:to>
    <xdr:sp macro="" textlink="">
      <xdr:nvSpPr>
        <xdr:cNvPr id="281" name="円/楕円 280"/>
        <xdr:cNvSpPr/>
      </xdr:nvSpPr>
      <xdr:spPr>
        <a:xfrm>
          <a:off x="10426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20590</xdr:rowOff>
    </xdr:from>
    <xdr:ext cx="469744" cy="259045"/>
    <xdr:sp macro="" textlink="">
      <xdr:nvSpPr>
        <xdr:cNvPr id="282" name="【公営住宅】&#10;一人当たり面積該当値テキスト"/>
        <xdr:cNvSpPr txBox="1"/>
      </xdr:nvSpPr>
      <xdr:spPr>
        <a:xfrm>
          <a:off x="105664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5.216</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4017</xdr:rowOff>
    </xdr:from>
    <xdr:to>
      <xdr:col>14</xdr:col>
      <xdr:colOff>79375</xdr:colOff>
      <xdr:row>84</xdr:row>
      <xdr:rowOff>105617</xdr:rowOff>
    </xdr:to>
    <xdr:sp macro="" textlink="">
      <xdr:nvSpPr>
        <xdr:cNvPr id="283" name="円/楕円 282"/>
        <xdr:cNvSpPr/>
      </xdr:nvSpPr>
      <xdr:spPr>
        <a:xfrm>
          <a:off x="9588500" y="1440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54817</xdr:rowOff>
    </xdr:from>
    <xdr:to>
      <xdr:col>15</xdr:col>
      <xdr:colOff>180975</xdr:colOff>
      <xdr:row>84</xdr:row>
      <xdr:rowOff>92963</xdr:rowOff>
    </xdr:to>
    <xdr:cxnSp macro="">
      <xdr:nvCxnSpPr>
        <xdr:cNvPr id="284" name="直線コネクタ 283"/>
        <xdr:cNvCxnSpPr/>
      </xdr:nvCxnSpPr>
      <xdr:spPr>
        <a:xfrm>
          <a:off x="9639300" y="14456617"/>
          <a:ext cx="838200" cy="3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86</xdr:row>
      <xdr:rowOff>20020</xdr:rowOff>
    </xdr:from>
    <xdr:ext cx="469744" cy="259045"/>
    <xdr:sp macro="" textlink="">
      <xdr:nvSpPr>
        <xdr:cNvPr id="285"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122144</xdr:rowOff>
    </xdr:from>
    <xdr:ext cx="469744" cy="259045"/>
    <xdr:sp macro="" textlink="">
      <xdr:nvSpPr>
        <xdr:cNvPr id="286" name="n_1mainValue【公営住宅】&#10;一人当たり面積"/>
        <xdr:cNvSpPr txBox="1"/>
      </xdr:nvSpPr>
      <xdr:spPr>
        <a:xfrm>
          <a:off x="9391727" y="141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1" name="テキスト ボックス 3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2" name="直線コネクタ 3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4" name="テキスト ボックス 31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4" name="テキスト ボックス 32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28" name="直線コネクタ 327"/>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29"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30" name="直線コネクタ 329"/>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31"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32" name="直線コネクタ 33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33"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34" name="フローチャート : 判断 333"/>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35" name="フローチャート : 判断 334"/>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82550</xdr:rowOff>
    </xdr:from>
    <xdr:to>
      <xdr:col>23</xdr:col>
      <xdr:colOff>568325</xdr:colOff>
      <xdr:row>34</xdr:row>
      <xdr:rowOff>12700</xdr:rowOff>
    </xdr:to>
    <xdr:sp macro="" textlink="">
      <xdr:nvSpPr>
        <xdr:cNvPr id="341" name="円/楕円 340"/>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35577</xdr:rowOff>
    </xdr:from>
    <xdr:ext cx="405111" cy="259045"/>
    <xdr:sp macro="" textlink="">
      <xdr:nvSpPr>
        <xdr:cNvPr id="342" name="【認定こども園・幼稚園・保育所】&#10;有形固定資産減価償却率該当値テキスト"/>
        <xdr:cNvSpPr txBox="1"/>
      </xdr:nvSpPr>
      <xdr:spPr>
        <a:xfrm>
          <a:off x="16408400"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157661</xdr:rowOff>
    </xdr:from>
    <xdr:to>
      <xdr:col>22</xdr:col>
      <xdr:colOff>415925</xdr:colOff>
      <xdr:row>34</xdr:row>
      <xdr:rowOff>87811</xdr:rowOff>
    </xdr:to>
    <xdr:sp macro="" textlink="">
      <xdr:nvSpPr>
        <xdr:cNvPr id="343" name="円/楕円 342"/>
        <xdr:cNvSpPr/>
      </xdr:nvSpPr>
      <xdr:spPr>
        <a:xfrm>
          <a:off x="15430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133350</xdr:rowOff>
    </xdr:from>
    <xdr:to>
      <xdr:col>23</xdr:col>
      <xdr:colOff>517525</xdr:colOff>
      <xdr:row>34</xdr:row>
      <xdr:rowOff>37011</xdr:rowOff>
    </xdr:to>
    <xdr:cxnSp macro="">
      <xdr:nvCxnSpPr>
        <xdr:cNvPr id="344" name="直線コネクタ 343"/>
        <xdr:cNvCxnSpPr/>
      </xdr:nvCxnSpPr>
      <xdr:spPr>
        <a:xfrm flipV="1">
          <a:off x="15481300" y="579120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80571</xdr:rowOff>
    </xdr:from>
    <xdr:ext cx="405111" cy="259045"/>
    <xdr:sp macro="" textlink="">
      <xdr:nvSpPr>
        <xdr:cNvPr id="345"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104338</xdr:rowOff>
    </xdr:from>
    <xdr:ext cx="405111" cy="259045"/>
    <xdr:sp macro="" textlink="">
      <xdr:nvSpPr>
        <xdr:cNvPr id="346" name="n_1mainValue【認定こども園・幼稚園・保育所】&#10;有形固定資産減価償却率"/>
        <xdr:cNvSpPr txBox="1"/>
      </xdr:nvSpPr>
      <xdr:spPr>
        <a:xfrm>
          <a:off x="15266043"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8" name="テキスト ボックス 3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60" name="テキスト ボックス 35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62" name="テキスト ボックス 361"/>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64" name="テキスト ボックス 363"/>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66" name="テキスト ボックス 365"/>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68" name="直線コネクタ 367"/>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69"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70" name="直線コネクタ 369"/>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71"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72" name="直線コネクタ 371"/>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87048</xdr:rowOff>
    </xdr:from>
    <xdr:ext cx="469744" cy="259045"/>
    <xdr:sp macro="" textlink="">
      <xdr:nvSpPr>
        <xdr:cNvPr id="373" name="【認定こども園・幼稚園・保育所】&#10;一人当たり面積平均値テキスト"/>
        <xdr:cNvSpPr txBox="1"/>
      </xdr:nvSpPr>
      <xdr:spPr>
        <a:xfrm>
          <a:off x="22250400" y="6773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74" name="フローチャート : 判断 373"/>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75" name="フローチャート : 判断 374"/>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72583</xdr:rowOff>
    </xdr:from>
    <xdr:to>
      <xdr:col>32</xdr:col>
      <xdr:colOff>238125</xdr:colOff>
      <xdr:row>42</xdr:row>
      <xdr:rowOff>2733</xdr:rowOff>
    </xdr:to>
    <xdr:sp macro="" textlink="">
      <xdr:nvSpPr>
        <xdr:cNvPr id="381" name="円/楕円 380"/>
        <xdr:cNvSpPr/>
      </xdr:nvSpPr>
      <xdr:spPr>
        <a:xfrm>
          <a:off x="22110700" y="7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158960</xdr:rowOff>
    </xdr:from>
    <xdr:ext cx="469744" cy="259045"/>
    <xdr:sp macro="" textlink="">
      <xdr:nvSpPr>
        <xdr:cNvPr id="382" name="【認定こども園・幼稚園・保育所】&#10;一人当たり面積該当値テキスト"/>
        <xdr:cNvSpPr txBox="1"/>
      </xdr:nvSpPr>
      <xdr:spPr>
        <a:xfrm>
          <a:off x="22250400" y="701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0.218</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72812</xdr:rowOff>
    </xdr:from>
    <xdr:to>
      <xdr:col>31</xdr:col>
      <xdr:colOff>85725</xdr:colOff>
      <xdr:row>42</xdr:row>
      <xdr:rowOff>2962</xdr:rowOff>
    </xdr:to>
    <xdr:sp macro="" textlink="">
      <xdr:nvSpPr>
        <xdr:cNvPr id="383" name="円/楕円 382"/>
        <xdr:cNvSpPr/>
      </xdr:nvSpPr>
      <xdr:spPr>
        <a:xfrm>
          <a:off x="21272500" y="71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123383</xdr:rowOff>
    </xdr:from>
    <xdr:to>
      <xdr:col>32</xdr:col>
      <xdr:colOff>187325</xdr:colOff>
      <xdr:row>41</xdr:row>
      <xdr:rowOff>123612</xdr:rowOff>
    </xdr:to>
    <xdr:cxnSp macro="">
      <xdr:nvCxnSpPr>
        <xdr:cNvPr id="384" name="直線コネクタ 383"/>
        <xdr:cNvCxnSpPr/>
      </xdr:nvCxnSpPr>
      <xdr:spPr>
        <a:xfrm flipV="1">
          <a:off x="21323300" y="715283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11991</xdr:rowOff>
    </xdr:from>
    <xdr:ext cx="469744" cy="259045"/>
    <xdr:sp macro="" textlink="">
      <xdr:nvSpPr>
        <xdr:cNvPr id="385"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165539</xdr:rowOff>
    </xdr:from>
    <xdr:ext cx="469744" cy="259045"/>
    <xdr:sp macro="" textlink="">
      <xdr:nvSpPr>
        <xdr:cNvPr id="386" name="n_1mainValue【認定こども園・幼稚園・保育所】&#10;一人当たり面積"/>
        <xdr:cNvSpPr txBox="1"/>
      </xdr:nvSpPr>
      <xdr:spPr>
        <a:xfrm>
          <a:off x="21075727" y="719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411" name="直線コネクタ 410"/>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412"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413" name="直線コネクタ 412"/>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14"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15" name="直線コネクタ 41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416"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417" name="フローチャート : 判断 416"/>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418" name="フローチャート : 判断 417"/>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13970</xdr:rowOff>
    </xdr:from>
    <xdr:to>
      <xdr:col>23</xdr:col>
      <xdr:colOff>568325</xdr:colOff>
      <xdr:row>55</xdr:row>
      <xdr:rowOff>115570</xdr:rowOff>
    </xdr:to>
    <xdr:sp macro="" textlink="">
      <xdr:nvSpPr>
        <xdr:cNvPr id="424" name="円/楕円 423"/>
        <xdr:cNvSpPr/>
      </xdr:nvSpPr>
      <xdr:spPr>
        <a:xfrm>
          <a:off x="162687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138447</xdr:rowOff>
    </xdr:from>
    <xdr:ext cx="405111" cy="259045"/>
    <xdr:sp macro="" textlink="">
      <xdr:nvSpPr>
        <xdr:cNvPr id="425" name="【学校施設】&#10;有形固定資産減価償却率該当値テキスト"/>
        <xdr:cNvSpPr txBox="1"/>
      </xdr:nvSpPr>
      <xdr:spPr>
        <a:xfrm>
          <a:off x="16408400" y="939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97790</xdr:rowOff>
    </xdr:from>
    <xdr:to>
      <xdr:col>22</xdr:col>
      <xdr:colOff>415925</xdr:colOff>
      <xdr:row>56</xdr:row>
      <xdr:rowOff>27940</xdr:rowOff>
    </xdr:to>
    <xdr:sp macro="" textlink="">
      <xdr:nvSpPr>
        <xdr:cNvPr id="426" name="円/楕円 425"/>
        <xdr:cNvSpPr/>
      </xdr:nvSpPr>
      <xdr:spPr>
        <a:xfrm>
          <a:off x="15430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64770</xdr:rowOff>
    </xdr:from>
    <xdr:to>
      <xdr:col>23</xdr:col>
      <xdr:colOff>517525</xdr:colOff>
      <xdr:row>55</xdr:row>
      <xdr:rowOff>148590</xdr:rowOff>
    </xdr:to>
    <xdr:cxnSp macro="">
      <xdr:nvCxnSpPr>
        <xdr:cNvPr id="427" name="直線コネクタ 426"/>
        <xdr:cNvCxnSpPr/>
      </xdr:nvCxnSpPr>
      <xdr:spPr>
        <a:xfrm flipV="1">
          <a:off x="15481300" y="9494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11447</xdr:rowOff>
    </xdr:from>
    <xdr:ext cx="405111" cy="259045"/>
    <xdr:sp macro="" textlink="">
      <xdr:nvSpPr>
        <xdr:cNvPr id="428"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44467</xdr:rowOff>
    </xdr:from>
    <xdr:ext cx="405111" cy="259045"/>
    <xdr:sp macro="" textlink="">
      <xdr:nvSpPr>
        <xdr:cNvPr id="429" name="n_1mainValue【学校施設】&#10;有形固定資産減価償却率"/>
        <xdr:cNvSpPr txBox="1"/>
      </xdr:nvSpPr>
      <xdr:spPr>
        <a:xfrm>
          <a:off x="15266043"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0" name="直線コネクタ 4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1" name="テキスト ボックス 4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2" name="直線コネクタ 4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3" name="テキスト ボックス 4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4" name="直線コネクタ 4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45" name="テキスト ボックス 44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6" name="直線コネクタ 4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47" name="テキスト ボックス 44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8" name="直線コネクタ 4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49" name="テキスト ボックス 44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51" name="テキスト ボックス 45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53" name="直線コネクタ 452"/>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54"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55" name="直線コネクタ 454"/>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56"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57" name="直線コネクタ 456"/>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153205</xdr:rowOff>
    </xdr:from>
    <xdr:ext cx="469744" cy="259045"/>
    <xdr:sp macro="" textlink="">
      <xdr:nvSpPr>
        <xdr:cNvPr id="458" name="【学校施設】&#10;一人当たり面積平均値テキスト"/>
        <xdr:cNvSpPr txBox="1"/>
      </xdr:nvSpPr>
      <xdr:spPr>
        <a:xfrm>
          <a:off x="22250400" y="1044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59" name="フローチャート : 判断 458"/>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60" name="フローチャート : 判断 459"/>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73101</xdr:rowOff>
    </xdr:from>
    <xdr:to>
      <xdr:col>32</xdr:col>
      <xdr:colOff>238125</xdr:colOff>
      <xdr:row>63</xdr:row>
      <xdr:rowOff>3251</xdr:rowOff>
    </xdr:to>
    <xdr:sp macro="" textlink="">
      <xdr:nvSpPr>
        <xdr:cNvPr id="466" name="円/楕円 465"/>
        <xdr:cNvSpPr/>
      </xdr:nvSpPr>
      <xdr:spPr>
        <a:xfrm>
          <a:off x="22110700" y="1070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159478</xdr:rowOff>
    </xdr:from>
    <xdr:ext cx="469744" cy="259045"/>
    <xdr:sp macro="" textlink="">
      <xdr:nvSpPr>
        <xdr:cNvPr id="467" name="【学校施設】&#10;一人当たり面積該当値テキスト"/>
        <xdr:cNvSpPr txBox="1"/>
      </xdr:nvSpPr>
      <xdr:spPr>
        <a:xfrm>
          <a:off x="22250400" y="1061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3.874</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80493</xdr:rowOff>
    </xdr:from>
    <xdr:to>
      <xdr:col>31</xdr:col>
      <xdr:colOff>85725</xdr:colOff>
      <xdr:row>63</xdr:row>
      <xdr:rowOff>10643</xdr:rowOff>
    </xdr:to>
    <xdr:sp macro="" textlink="">
      <xdr:nvSpPr>
        <xdr:cNvPr id="468" name="円/楕円 467"/>
        <xdr:cNvSpPr/>
      </xdr:nvSpPr>
      <xdr:spPr>
        <a:xfrm>
          <a:off x="21272500" y="1071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123901</xdr:rowOff>
    </xdr:from>
    <xdr:to>
      <xdr:col>32</xdr:col>
      <xdr:colOff>187325</xdr:colOff>
      <xdr:row>62</xdr:row>
      <xdr:rowOff>131293</xdr:rowOff>
    </xdr:to>
    <xdr:cxnSp macro="">
      <xdr:nvCxnSpPr>
        <xdr:cNvPr id="469" name="直線コネクタ 468"/>
        <xdr:cNvCxnSpPr/>
      </xdr:nvCxnSpPr>
      <xdr:spPr>
        <a:xfrm flipV="1">
          <a:off x="21323300" y="10753801"/>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2303</xdr:rowOff>
    </xdr:from>
    <xdr:ext cx="469744" cy="259045"/>
    <xdr:sp macro="" textlink="">
      <xdr:nvSpPr>
        <xdr:cNvPr id="470"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27170</xdr:rowOff>
    </xdr:from>
    <xdr:ext cx="469744" cy="259045"/>
    <xdr:sp macro="" textlink="">
      <xdr:nvSpPr>
        <xdr:cNvPr id="471" name="n_1mainValue【学校施設】&#10;一人当たり面積"/>
        <xdr:cNvSpPr txBox="1"/>
      </xdr:nvSpPr>
      <xdr:spPr>
        <a:xfrm>
          <a:off x="21075727" y="1048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73" name="正方形/長方形 47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74" name="正方形/長方形 47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75" name="正方形/長方形 47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76" name="正方形/長方形 47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79" name="正方形/長方形 47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80" name="正方形/長方形 47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81" name="正方形/長方形 48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82" name="正方形/長方形 48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1" name="正方形/長方形 49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00" name="正方形/長方形 4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1" name="正方形/長方形 5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2" name="テキスト ボックス 5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類似団体と比較して特に有形固定資産減価償却率が高くなっている施設は、認定こども園と学校施設である。</a:t>
          </a:r>
          <a:endParaRPr kumimoji="1" lang="en-US" sz="1300">
            <a:solidFill>
              <a:schemeClr val="dk1"/>
            </a:solidFill>
            <a:latin typeface="+mn-lt"/>
            <a:ea typeface="+mn-ea"/>
            <a:cs typeface="+mn-cs"/>
          </a:endParaRPr>
        </a:p>
        <a:p>
          <a:r>
            <a:rPr kumimoji="1" lang="ja-JP" altLang="en-US" sz="1300">
              <a:solidFill>
                <a:schemeClr val="dk1"/>
              </a:solidFill>
              <a:latin typeface="+mn-lt"/>
              <a:ea typeface="+mn-ea"/>
              <a:cs typeface="+mn-cs"/>
            </a:rPr>
            <a:t>　学校施設は老朽化が進んでいるものの、耐震改修も完了しており計画的な修繕により適切に管理を行っているため、使用する上での問題はない。</a:t>
          </a:r>
          <a:endParaRPr kumimoji="1" lang="en-US" sz="1300">
            <a:solidFill>
              <a:schemeClr val="dk1"/>
            </a:solidFill>
            <a:latin typeface="+mn-lt"/>
            <a:ea typeface="+mn-ea"/>
            <a:cs typeface="+mn-cs"/>
          </a:endParaRPr>
        </a:p>
        <a:p>
          <a:r>
            <a:rPr kumimoji="1" lang="ja-JP" altLang="en-US" sz="1300">
              <a:solidFill>
                <a:schemeClr val="dk1"/>
              </a:solidFill>
              <a:latin typeface="+mn-lt"/>
              <a:ea typeface="+mn-ea"/>
              <a:cs typeface="+mn-cs"/>
            </a:rPr>
            <a:t>　今後も維持管理にかかる経費の増加に留意しつつ、子育て環境の整備に積極的に取り組んでいく。</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3,097
48.64
3,310,094
3,259,214
50,880
2,102,805
3,072,530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31513</xdr:rowOff>
    </xdr:from>
    <xdr:ext cx="405111" cy="259045"/>
    <xdr:sp macro="" textlink="">
      <xdr:nvSpPr>
        <xdr:cNvPr id="76" name="【体育館・プール】&#10;有形固定資産減価償却率平均値テキスト"/>
        <xdr:cNvSpPr txBox="1"/>
      </xdr:nvSpPr>
      <xdr:spPr>
        <a:xfrm>
          <a:off x="4724400" y="1014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164084</xdr:rowOff>
    </xdr:from>
    <xdr:to>
      <xdr:col>6</xdr:col>
      <xdr:colOff>561975</xdr:colOff>
      <xdr:row>62</xdr:row>
      <xdr:rowOff>94234</xdr:rowOff>
    </xdr:to>
    <xdr:sp macro="" textlink="">
      <xdr:nvSpPr>
        <xdr:cNvPr id="85" name="円/楕円 84"/>
        <xdr:cNvSpPr/>
      </xdr:nvSpPr>
      <xdr:spPr>
        <a:xfrm>
          <a:off x="45847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142511</xdr:rowOff>
    </xdr:from>
    <xdr:ext cx="405111" cy="259045"/>
    <xdr:sp macro="" textlink="">
      <xdr:nvSpPr>
        <xdr:cNvPr id="86" name="【体育館・プール】&#10;有形固定資産減価償却率該当値テキスト"/>
        <xdr:cNvSpPr txBox="1"/>
      </xdr:nvSpPr>
      <xdr:spPr>
        <a:xfrm>
          <a:off x="4724400"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38354</xdr:rowOff>
    </xdr:from>
    <xdr:to>
      <xdr:col>5</xdr:col>
      <xdr:colOff>409575</xdr:colOff>
      <xdr:row>62</xdr:row>
      <xdr:rowOff>139954</xdr:rowOff>
    </xdr:to>
    <xdr:sp macro="" textlink="">
      <xdr:nvSpPr>
        <xdr:cNvPr id="87" name="円/楕円 86"/>
        <xdr:cNvSpPr/>
      </xdr:nvSpPr>
      <xdr:spPr>
        <a:xfrm>
          <a:off x="3746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43434</xdr:rowOff>
    </xdr:from>
    <xdr:to>
      <xdr:col>6</xdr:col>
      <xdr:colOff>511175</xdr:colOff>
      <xdr:row>62</xdr:row>
      <xdr:rowOff>89154</xdr:rowOff>
    </xdr:to>
    <xdr:cxnSp macro="">
      <xdr:nvCxnSpPr>
        <xdr:cNvPr id="88" name="直線コネクタ 87"/>
        <xdr:cNvCxnSpPr/>
      </xdr:nvCxnSpPr>
      <xdr:spPr>
        <a:xfrm flipV="1">
          <a:off x="3797300" y="106733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131081</xdr:rowOff>
    </xdr:from>
    <xdr:ext cx="405111" cy="259045"/>
    <xdr:sp macro="" textlink="">
      <xdr:nvSpPr>
        <xdr:cNvPr id="89" name="n_1mainValue【体育館・プール】&#10;有形固定資産減価償却率"/>
        <xdr:cNvSpPr txBox="1"/>
      </xdr:nvSpPr>
      <xdr:spPr>
        <a:xfrm>
          <a:off x="3582043" y="1076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00" name="直線コネクタ 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1" name="テキスト ボックス 1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2" name="直線コネクタ 1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3" name="テキスト ボックス 1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4" name="直線コネクタ 1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5" name="テキスト ボックス 1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6" name="直線コネクタ 1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7" name="テキスト ボックス 1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8" name="直線コネクタ 1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9" name="テキスト ボックス 1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10" name="直線コネクタ 1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1" name="テキスト ボックス 11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5" name="直線コネクタ 114"/>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6"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7" name="直線コネクタ 116"/>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8"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9" name="直線コネクタ 118"/>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20"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21" name="フローチャート : 判断 120"/>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22" name="フローチャート : 判断 121"/>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3"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68072</xdr:rowOff>
    </xdr:from>
    <xdr:to>
      <xdr:col>15</xdr:col>
      <xdr:colOff>231775</xdr:colOff>
      <xdr:row>61</xdr:row>
      <xdr:rowOff>169672</xdr:rowOff>
    </xdr:to>
    <xdr:sp macro="" textlink="">
      <xdr:nvSpPr>
        <xdr:cNvPr id="129" name="円/楕円 128"/>
        <xdr:cNvSpPr/>
      </xdr:nvSpPr>
      <xdr:spPr>
        <a:xfrm>
          <a:off x="104267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90949</xdr:rowOff>
    </xdr:from>
    <xdr:ext cx="469744" cy="259045"/>
    <xdr:sp macro="" textlink="">
      <xdr:nvSpPr>
        <xdr:cNvPr id="130" name="【体育館・プール】&#10;一人当たり面積該当値テキスト"/>
        <xdr:cNvSpPr txBox="1"/>
      </xdr:nvSpPr>
      <xdr:spPr>
        <a:xfrm>
          <a:off x="10566400" y="103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81135</xdr:rowOff>
    </xdr:from>
    <xdr:to>
      <xdr:col>14</xdr:col>
      <xdr:colOff>79375</xdr:colOff>
      <xdr:row>62</xdr:row>
      <xdr:rowOff>11285</xdr:rowOff>
    </xdr:to>
    <xdr:sp macro="" textlink="">
      <xdr:nvSpPr>
        <xdr:cNvPr id="131" name="円/楕円 130"/>
        <xdr:cNvSpPr/>
      </xdr:nvSpPr>
      <xdr:spPr>
        <a:xfrm>
          <a:off x="9588500" y="105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118872</xdr:rowOff>
    </xdr:from>
    <xdr:to>
      <xdr:col>15</xdr:col>
      <xdr:colOff>180975</xdr:colOff>
      <xdr:row>61</xdr:row>
      <xdr:rowOff>131935</xdr:rowOff>
    </xdr:to>
    <xdr:cxnSp macro="">
      <xdr:nvCxnSpPr>
        <xdr:cNvPr id="132" name="直線コネクタ 131"/>
        <xdr:cNvCxnSpPr/>
      </xdr:nvCxnSpPr>
      <xdr:spPr>
        <a:xfrm flipV="1">
          <a:off x="9639300" y="1057732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27812</xdr:rowOff>
    </xdr:from>
    <xdr:ext cx="469744" cy="259045"/>
    <xdr:sp macro="" textlink="">
      <xdr:nvSpPr>
        <xdr:cNvPr id="133" name="n_1mainValue【体育館・プール】&#10;一人当たり面積"/>
        <xdr:cNvSpPr txBox="1"/>
      </xdr:nvSpPr>
      <xdr:spPr>
        <a:xfrm>
          <a:off x="9391727" y="103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1" name="正方形/長方形 14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2" name="正方形/長方形 1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3" name="正方形/長方形 1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4" name="正方形/長方形 1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5" name="正方形/長方形 1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6" name="正方形/長方形 1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7" name="正方形/長方形 1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8" name="正方形/長方形 1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9" name="正方形/長方形 14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50" name="正方形/長方形 1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1" name="正方形/長方形 1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2" name="正方形/長方形 1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3" name="正方形/長方形 1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4" name="正方形/長方形 1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5" name="正方形/長方形 1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6" name="正方形/長方形 1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7" name="正方形/長方形 1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8" name="テキスト ボックス 1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9" name="直線コネクタ 1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60" name="テキスト ボックス 15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61" name="直線コネクタ 1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62" name="テキスト ボックス 16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63" name="直線コネクタ 1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64" name="テキスト ボックス 1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65" name="直線コネクタ 1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66" name="テキスト ボックス 1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7" name="直線コネクタ 1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8" name="テキスト ボックス 1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9" name="直線コネクタ 1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70" name="テキスト ボックス 16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71" name="直線コネクタ 1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72" name="テキスト ボックス 1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174" name="直線コネクタ 173"/>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144797</xdr:rowOff>
    </xdr:from>
    <xdr:ext cx="405111" cy="259045"/>
    <xdr:sp macro="" textlink="">
      <xdr:nvSpPr>
        <xdr:cNvPr id="175" name="【市民会館】&#10;有形固定資産減価償却率最小値テキスト"/>
        <xdr:cNvSpPr txBox="1"/>
      </xdr:nvSpPr>
      <xdr:spPr>
        <a:xfrm>
          <a:off x="4724400" y="1728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176" name="直線コネクタ 175"/>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177" name="【市民会館】&#10;有形固定資産減価償却率最大値テキスト"/>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178" name="直線コネクタ 177"/>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62247</xdr:rowOff>
    </xdr:from>
    <xdr:ext cx="405111" cy="259045"/>
    <xdr:sp macro="" textlink="">
      <xdr:nvSpPr>
        <xdr:cNvPr id="179" name="【市民会館】&#10;有形固定資産減価償却率平均値テキスト"/>
        <xdr:cNvSpPr txBox="1"/>
      </xdr:nvSpPr>
      <xdr:spPr>
        <a:xfrm>
          <a:off x="4724400" y="17035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180" name="フローチャート : 判断 179"/>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181" name="フローチャート : 判断 180"/>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182" name="n_1aveValue【市民会館】&#10;有形固定資産減価償却率"/>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83" name="テキスト ボックス 1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84" name="テキスト ボックス 1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85" name="テキスト ボックス 1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6" name="テキスト ボックス 1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7" name="テキスト ボックス 1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25400</xdr:rowOff>
    </xdr:from>
    <xdr:to>
      <xdr:col>6</xdr:col>
      <xdr:colOff>561975</xdr:colOff>
      <xdr:row>100</xdr:row>
      <xdr:rowOff>127000</xdr:rowOff>
    </xdr:to>
    <xdr:sp macro="" textlink="">
      <xdr:nvSpPr>
        <xdr:cNvPr id="188" name="円/楕円 187"/>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17797</xdr:rowOff>
    </xdr:from>
    <xdr:ext cx="405111" cy="259045"/>
    <xdr:sp macro="" textlink="">
      <xdr:nvSpPr>
        <xdr:cNvPr id="189" name="【市民会館】&#10;有形固定資産減価償却率該当値テキスト"/>
        <xdr:cNvSpPr txBox="1"/>
      </xdr:nvSpPr>
      <xdr:spPr>
        <a:xfrm>
          <a:off x="4724400"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101600</xdr:rowOff>
    </xdr:from>
    <xdr:to>
      <xdr:col>5</xdr:col>
      <xdr:colOff>409575</xdr:colOff>
      <xdr:row>101</xdr:row>
      <xdr:rowOff>31750</xdr:rowOff>
    </xdr:to>
    <xdr:sp macro="" textlink="">
      <xdr:nvSpPr>
        <xdr:cNvPr id="190" name="円/楕円 189"/>
        <xdr:cNvSpPr/>
      </xdr:nvSpPr>
      <xdr:spPr>
        <a:xfrm>
          <a:off x="3746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76200</xdr:rowOff>
    </xdr:from>
    <xdr:to>
      <xdr:col>6</xdr:col>
      <xdr:colOff>511175</xdr:colOff>
      <xdr:row>100</xdr:row>
      <xdr:rowOff>152400</xdr:rowOff>
    </xdr:to>
    <xdr:cxnSp macro="">
      <xdr:nvCxnSpPr>
        <xdr:cNvPr id="191" name="直線コネクタ 190"/>
        <xdr:cNvCxnSpPr/>
      </xdr:nvCxnSpPr>
      <xdr:spPr>
        <a:xfrm flipV="1">
          <a:off x="3797300" y="1722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48277</xdr:rowOff>
    </xdr:from>
    <xdr:ext cx="405111" cy="259045"/>
    <xdr:sp macro="" textlink="">
      <xdr:nvSpPr>
        <xdr:cNvPr id="192" name="n_1mainValue【市民会館】&#10;有形固定資産減価償却率"/>
        <xdr:cNvSpPr txBox="1"/>
      </xdr:nvSpPr>
      <xdr:spPr>
        <a:xfrm>
          <a:off x="3582043"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93" name="正方形/長方形 1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94" name="正方形/長方形 1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95" name="正方形/長方形 1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96" name="正方形/長方形 1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97" name="正方形/長方形 1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98" name="正方形/長方形 1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99" name="正方形/長方形 1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00" name="正方形/長方形 1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01" name="テキスト ボックス 2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02" name="直線コネクタ 2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03" name="テキスト ボックス 20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04" name="直線コネクタ 20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05" name="テキスト ボックス 20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06" name="直線コネクタ 2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07" name="テキスト ボックス 2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08" name="直線コネクタ 20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09" name="テキスト ボックス 20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10" name="直線コネクタ 2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11" name="テキスト ボックス 2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167639</xdr:rowOff>
    </xdr:from>
    <xdr:to>
      <xdr:col>15</xdr:col>
      <xdr:colOff>180340</xdr:colOff>
      <xdr:row>108</xdr:row>
      <xdr:rowOff>70486</xdr:rowOff>
    </xdr:to>
    <xdr:cxnSp macro="">
      <xdr:nvCxnSpPr>
        <xdr:cNvPr id="213" name="直線コネクタ 212"/>
        <xdr:cNvCxnSpPr/>
      </xdr:nvCxnSpPr>
      <xdr:spPr>
        <a:xfrm flipV="1">
          <a:off x="10476865" y="18512789"/>
          <a:ext cx="0" cy="7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152418</xdr:rowOff>
    </xdr:from>
    <xdr:ext cx="469744" cy="259045"/>
    <xdr:sp macro="" textlink="">
      <xdr:nvSpPr>
        <xdr:cNvPr id="214" name="【市民会館】&#10;一人当たり面積最小値テキスト"/>
        <xdr:cNvSpPr txBox="1"/>
      </xdr:nvSpPr>
      <xdr:spPr>
        <a:xfrm>
          <a:off x="10566400" y="186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108</xdr:row>
      <xdr:rowOff>70486</xdr:rowOff>
    </xdr:from>
    <xdr:to>
      <xdr:col>15</xdr:col>
      <xdr:colOff>269875</xdr:colOff>
      <xdr:row>108</xdr:row>
      <xdr:rowOff>70486</xdr:rowOff>
    </xdr:to>
    <xdr:cxnSp macro="">
      <xdr:nvCxnSpPr>
        <xdr:cNvPr id="215" name="直線コネクタ 214"/>
        <xdr:cNvCxnSpPr/>
      </xdr:nvCxnSpPr>
      <xdr:spPr>
        <a:xfrm>
          <a:off x="10388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114316</xdr:rowOff>
    </xdr:from>
    <xdr:ext cx="469744" cy="259045"/>
    <xdr:sp macro="" textlink="">
      <xdr:nvSpPr>
        <xdr:cNvPr id="216" name="【市民会館】&#10;一人当たり面積最大値テキスト"/>
        <xdr:cNvSpPr txBox="1"/>
      </xdr:nvSpPr>
      <xdr:spPr>
        <a:xfrm>
          <a:off x="105664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167639</xdr:rowOff>
    </xdr:from>
    <xdr:to>
      <xdr:col>15</xdr:col>
      <xdr:colOff>269875</xdr:colOff>
      <xdr:row>107</xdr:row>
      <xdr:rowOff>167639</xdr:rowOff>
    </xdr:to>
    <xdr:cxnSp macro="">
      <xdr:nvCxnSpPr>
        <xdr:cNvPr id="217" name="直線コネクタ 216"/>
        <xdr:cNvCxnSpPr/>
      </xdr:nvCxnSpPr>
      <xdr:spPr>
        <a:xfrm>
          <a:off x="10388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25418</xdr:rowOff>
    </xdr:from>
    <xdr:ext cx="469744" cy="259045"/>
    <xdr:sp macro="" textlink="">
      <xdr:nvSpPr>
        <xdr:cNvPr id="218" name="【市民会館】&#10;一人当たり面積平均値テキスト"/>
        <xdr:cNvSpPr txBox="1"/>
      </xdr:nvSpPr>
      <xdr:spPr>
        <a:xfrm>
          <a:off x="10566400" y="18542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162561</xdr:rowOff>
    </xdr:from>
    <xdr:to>
      <xdr:col>15</xdr:col>
      <xdr:colOff>231775</xdr:colOff>
      <xdr:row>108</xdr:row>
      <xdr:rowOff>92711</xdr:rowOff>
    </xdr:to>
    <xdr:sp macro="" textlink="">
      <xdr:nvSpPr>
        <xdr:cNvPr id="219" name="フローチャート : 判断 218"/>
        <xdr:cNvSpPr/>
      </xdr:nvSpPr>
      <xdr:spPr>
        <a:xfrm>
          <a:off x="104267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93980</xdr:rowOff>
    </xdr:from>
    <xdr:to>
      <xdr:col>14</xdr:col>
      <xdr:colOff>79375</xdr:colOff>
      <xdr:row>101</xdr:row>
      <xdr:rowOff>24130</xdr:rowOff>
    </xdr:to>
    <xdr:sp macro="" textlink="">
      <xdr:nvSpPr>
        <xdr:cNvPr id="220" name="フローチャート : 判断 219"/>
        <xdr:cNvSpPr/>
      </xdr:nvSpPr>
      <xdr:spPr>
        <a:xfrm>
          <a:off x="9588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40657</xdr:rowOff>
    </xdr:from>
    <xdr:ext cx="469744" cy="259045"/>
    <xdr:sp macro="" textlink="">
      <xdr:nvSpPr>
        <xdr:cNvPr id="221" name="n_1aveValue【市民会館】&#10;一人当たり面積"/>
        <xdr:cNvSpPr txBox="1"/>
      </xdr:nvSpPr>
      <xdr:spPr>
        <a:xfrm>
          <a:off x="9391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22" name="テキスト ボックス 2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3" name="テキスト ボックス 2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4" name="テキスト ボックス 2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5" name="テキスト ボックス 2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6" name="テキスト ボックス 2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116839</xdr:rowOff>
    </xdr:from>
    <xdr:to>
      <xdr:col>15</xdr:col>
      <xdr:colOff>231775</xdr:colOff>
      <xdr:row>108</xdr:row>
      <xdr:rowOff>46989</xdr:rowOff>
    </xdr:to>
    <xdr:sp macro="" textlink="">
      <xdr:nvSpPr>
        <xdr:cNvPr id="227" name="円/楕円 226"/>
        <xdr:cNvSpPr/>
      </xdr:nvSpPr>
      <xdr:spPr>
        <a:xfrm>
          <a:off x="10426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69866</xdr:rowOff>
    </xdr:from>
    <xdr:ext cx="469744" cy="259045"/>
    <xdr:sp macro="" textlink="">
      <xdr:nvSpPr>
        <xdr:cNvPr id="228" name="【市民会館】&#10;一人当たり面積該当値テキスト"/>
        <xdr:cNvSpPr txBox="1"/>
      </xdr:nvSpPr>
      <xdr:spPr>
        <a:xfrm>
          <a:off x="10566400" y="184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0.494</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19686</xdr:rowOff>
    </xdr:from>
    <xdr:to>
      <xdr:col>14</xdr:col>
      <xdr:colOff>79375</xdr:colOff>
      <xdr:row>108</xdr:row>
      <xdr:rowOff>121286</xdr:rowOff>
    </xdr:to>
    <xdr:sp macro="" textlink="">
      <xdr:nvSpPr>
        <xdr:cNvPr id="229" name="円/楕円 228"/>
        <xdr:cNvSpPr/>
      </xdr:nvSpPr>
      <xdr:spPr>
        <a:xfrm>
          <a:off x="9588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167639</xdr:rowOff>
    </xdr:from>
    <xdr:to>
      <xdr:col>15</xdr:col>
      <xdr:colOff>180975</xdr:colOff>
      <xdr:row>108</xdr:row>
      <xdr:rowOff>70486</xdr:rowOff>
    </xdr:to>
    <xdr:cxnSp macro="">
      <xdr:nvCxnSpPr>
        <xdr:cNvPr id="230" name="直線コネクタ 229"/>
        <xdr:cNvCxnSpPr/>
      </xdr:nvCxnSpPr>
      <xdr:spPr>
        <a:xfrm flipV="1">
          <a:off x="9639300" y="18512789"/>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112413</xdr:rowOff>
    </xdr:from>
    <xdr:ext cx="469744" cy="259045"/>
    <xdr:sp macro="" textlink="">
      <xdr:nvSpPr>
        <xdr:cNvPr id="231" name="n_1mainValue【市民会館】&#10;一人当たり面積"/>
        <xdr:cNvSpPr txBox="1"/>
      </xdr:nvSpPr>
      <xdr:spPr>
        <a:xfrm>
          <a:off x="93917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32" name="正方形/長方形 2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3" name="正方形/長方形 2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4" name="正方形/長方形 2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5" name="正方形/長方形 2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6" name="正方形/長方形 2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7" name="正方形/長方形 2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8" name="正方形/長方形 2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9" name="正方形/長方形 23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40" name="正方形/長方形 2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1" name="正方形/長方形 2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2" name="正方形/長方形 2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3" name="正方形/長方形 2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4" name="正方形/長方形 2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5" name="正方形/長方形 2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6" name="正方形/長方形 2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7" name="正方形/長方形 24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8" name="正方形/長方形 2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9" name="正方形/長方形 2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0" name="正方形/長方形 2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1" name="正方形/長方形 2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2" name="正方形/長方形 2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3" name="正方形/長方形 2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4" name="正方形/長方形 2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5" name="正方形/長方形 2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6" name="テキスト ボックス 2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7" name="直線コネクタ 2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8" name="テキスト ボックス 25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9" name="直線コネクタ 2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60" name="テキスト ボックス 25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61" name="直線コネクタ 2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62" name="テキスト ボックス 2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63" name="直線コネクタ 2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64" name="テキスト ボックス 2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65" name="直線コネクタ 2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66" name="テキスト ボックス 2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67" name="直線コネクタ 2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8" name="テキスト ボックス 26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9" name="直線コネクタ 2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70" name="テキスト ボックス 26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72" name="直線コネクタ 271"/>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73"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74" name="直線コネクタ 273"/>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75"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76" name="直線コネクタ 275"/>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77"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78" name="フローチャート : 判断 277"/>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279" name="フローチャート : 判断 278"/>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280" name="n_1aveValue【保健センター・保健所】&#10;有形固定資産減価償却率"/>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81" name="テキスト ボックス 2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82" name="テキスト ボックス 2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83" name="テキスト ボックス 2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4" name="テキスト ボックス 2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5" name="テキスト ボックス 2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101600</xdr:rowOff>
    </xdr:from>
    <xdr:to>
      <xdr:col>23</xdr:col>
      <xdr:colOff>568325</xdr:colOff>
      <xdr:row>57</xdr:row>
      <xdr:rowOff>31750</xdr:rowOff>
    </xdr:to>
    <xdr:sp macro="" textlink="">
      <xdr:nvSpPr>
        <xdr:cNvPr id="286" name="円/楕円 285"/>
        <xdr:cNvSpPr/>
      </xdr:nvSpPr>
      <xdr:spPr>
        <a:xfrm>
          <a:off x="16268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24147</xdr:rowOff>
    </xdr:from>
    <xdr:ext cx="405111" cy="259045"/>
    <xdr:sp macro="" textlink="">
      <xdr:nvSpPr>
        <xdr:cNvPr id="287" name="【保健センター・保健所】&#10;有形固定資産減価償却率該当値テキスト"/>
        <xdr:cNvSpPr txBox="1"/>
      </xdr:nvSpPr>
      <xdr:spPr>
        <a:xfrm>
          <a:off x="16408400" y="962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6350</xdr:rowOff>
    </xdr:from>
    <xdr:to>
      <xdr:col>22</xdr:col>
      <xdr:colOff>415925</xdr:colOff>
      <xdr:row>57</xdr:row>
      <xdr:rowOff>107950</xdr:rowOff>
    </xdr:to>
    <xdr:sp macro="" textlink="">
      <xdr:nvSpPr>
        <xdr:cNvPr id="288" name="円/楕円 287"/>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152400</xdr:rowOff>
    </xdr:from>
    <xdr:to>
      <xdr:col>23</xdr:col>
      <xdr:colOff>517525</xdr:colOff>
      <xdr:row>57</xdr:row>
      <xdr:rowOff>57150</xdr:rowOff>
    </xdr:to>
    <xdr:cxnSp macro="">
      <xdr:nvCxnSpPr>
        <xdr:cNvPr id="289" name="直線コネクタ 288"/>
        <xdr:cNvCxnSpPr/>
      </xdr:nvCxnSpPr>
      <xdr:spPr>
        <a:xfrm flipV="1">
          <a:off x="15481300" y="9753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55</xdr:row>
      <xdr:rowOff>124477</xdr:rowOff>
    </xdr:from>
    <xdr:ext cx="405111" cy="259045"/>
    <xdr:sp macro="" textlink="">
      <xdr:nvSpPr>
        <xdr:cNvPr id="290" name="n_1mainValue【保健センター・保健所】&#10;有形固定資産減価償却率"/>
        <xdr:cNvSpPr txBox="1"/>
      </xdr:nvSpPr>
      <xdr:spPr>
        <a:xfrm>
          <a:off x="15266043"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91" name="正方形/長方形 2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2" name="正方形/長方形 2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3" name="正方形/長方形 2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4" name="正方形/長方形 2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5" name="正方形/長方形 2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6" name="正方形/長方形 2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7" name="正方形/長方形 2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8" name="正方形/長方形 2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99" name="テキスト ボックス 2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00" name="直線コネクタ 2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01" name="テキスト ボックス 3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02" name="直線コネクタ 3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03" name="テキスト ボックス 3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04" name="直線コネクタ 3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05" name="テキスト ボックス 3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06" name="直線コネクタ 3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07" name="テキスト ボックス 3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08" name="直線コネクタ 3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09" name="テキスト ボックス 3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10" name="直線コネクタ 3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11" name="テキスト ボックス 3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12" name="直線コネクタ 3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13" name="テキスト ボックス 3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15" name="直線コネクタ 314"/>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16"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17" name="直線コネクタ 316"/>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18"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19" name="直線コネクタ 318"/>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109237</xdr:rowOff>
    </xdr:from>
    <xdr:ext cx="469744" cy="259045"/>
    <xdr:sp macro="" textlink="">
      <xdr:nvSpPr>
        <xdr:cNvPr id="320" name="【保健センター・保健所】&#10;一人当たり面積平均値テキスト"/>
        <xdr:cNvSpPr txBox="1"/>
      </xdr:nvSpPr>
      <xdr:spPr>
        <a:xfrm>
          <a:off x="222504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21" name="フローチャート : 判断 320"/>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22" name="フローチャート : 判断 321"/>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151147</xdr:rowOff>
    </xdr:from>
    <xdr:ext cx="469744" cy="259045"/>
    <xdr:sp macro="" textlink="">
      <xdr:nvSpPr>
        <xdr:cNvPr id="323"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24" name="テキスト ボックス 3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25" name="テキスト ボックス 3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26" name="テキスト ボックス 3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27" name="テキスト ボックス 3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28" name="テキスト ボックス 3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8255</xdr:rowOff>
    </xdr:from>
    <xdr:to>
      <xdr:col>32</xdr:col>
      <xdr:colOff>238125</xdr:colOff>
      <xdr:row>64</xdr:row>
      <xdr:rowOff>109855</xdr:rowOff>
    </xdr:to>
    <xdr:sp macro="" textlink="">
      <xdr:nvSpPr>
        <xdr:cNvPr id="329" name="円/楕円 328"/>
        <xdr:cNvSpPr/>
      </xdr:nvSpPr>
      <xdr:spPr>
        <a:xfrm>
          <a:off x="221107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94632</xdr:rowOff>
    </xdr:from>
    <xdr:ext cx="469744" cy="259045"/>
    <xdr:sp macro="" textlink="">
      <xdr:nvSpPr>
        <xdr:cNvPr id="330" name="【保健センター・保健所】&#10;一人当たり面積該当値テキスト"/>
        <xdr:cNvSpPr txBox="1"/>
      </xdr:nvSpPr>
      <xdr:spPr>
        <a:xfrm>
          <a:off x="22250400" y="108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19685</xdr:rowOff>
    </xdr:from>
    <xdr:to>
      <xdr:col>31</xdr:col>
      <xdr:colOff>85725</xdr:colOff>
      <xdr:row>64</xdr:row>
      <xdr:rowOff>121285</xdr:rowOff>
    </xdr:to>
    <xdr:sp macro="" textlink="">
      <xdr:nvSpPr>
        <xdr:cNvPr id="331" name="円/楕円 330"/>
        <xdr:cNvSpPr/>
      </xdr:nvSpPr>
      <xdr:spPr>
        <a:xfrm>
          <a:off x="21272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59055</xdr:rowOff>
    </xdr:from>
    <xdr:to>
      <xdr:col>32</xdr:col>
      <xdr:colOff>187325</xdr:colOff>
      <xdr:row>64</xdr:row>
      <xdr:rowOff>70485</xdr:rowOff>
    </xdr:to>
    <xdr:cxnSp macro="">
      <xdr:nvCxnSpPr>
        <xdr:cNvPr id="332" name="直線コネクタ 331"/>
        <xdr:cNvCxnSpPr/>
      </xdr:nvCxnSpPr>
      <xdr:spPr>
        <a:xfrm flipV="1">
          <a:off x="21323300" y="110318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64</xdr:row>
      <xdr:rowOff>112412</xdr:rowOff>
    </xdr:from>
    <xdr:ext cx="469744" cy="259045"/>
    <xdr:sp macro="" textlink="">
      <xdr:nvSpPr>
        <xdr:cNvPr id="333" name="n_1mainValue【保健センター・保健所】&#10;一人当たり面積"/>
        <xdr:cNvSpPr txBox="1"/>
      </xdr:nvSpPr>
      <xdr:spPr>
        <a:xfrm>
          <a:off x="21075727" y="110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34" name="正方形/長方形 3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5" name="正方形/長方形 3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6" name="正方形/長方形 3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7" name="正方形/長方形 3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8" name="正方形/長方形 3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9" name="正方形/長方形 3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0" name="正方形/長方形 3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1" name="正方形/長方形 3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42" name="正方形/長方形 3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3" name="正方形/長方形 3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4" name="正方形/長方形 3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5" name="正方形/長方形 3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6" name="正方形/長方形 3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7" name="正方形/長方形 3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8" name="正方形/長方形 3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49" name="正方形/長方形 3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50" name="正方形/長方形 3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1" name="正方形/長方形 3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2" name="正方形/長方形 3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3" name="正方形/長方形 3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4" name="正方形/長方形 3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5" name="正方形/長方形 3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6" name="正方形/長方形 3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57" name="正方形/長方形 3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8" name="テキスト ボックス 3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9" name="直線コネクタ 3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60" name="テキスト ボックス 35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61" name="直線コネクタ 3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62" name="テキスト ボックス 3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63" name="直線コネクタ 3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64" name="テキスト ボックス 3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65" name="直線コネクタ 3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66" name="テキスト ボックス 3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67" name="直線コネクタ 3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68" name="テキスト ボックス 3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69" name="直線コネクタ 3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70" name="テキスト ボックス 36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1" name="直線コネクタ 3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2" name="テキスト ボックス 3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74" name="直線コネクタ 373"/>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75"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76" name="直線コネクタ 37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77"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78" name="直線コネクタ 377"/>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79"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80" name="フローチャート : 判断 379"/>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81" name="フローチャート : 判断 380"/>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82"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83" name="テキスト ボックス 3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4" name="テキスト ボックス 3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85" name="テキスト ボックス 3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6" name="テキスト ボックス 3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7" name="テキスト ボックス 3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158750</xdr:rowOff>
    </xdr:from>
    <xdr:to>
      <xdr:col>23</xdr:col>
      <xdr:colOff>568325</xdr:colOff>
      <xdr:row>104</xdr:row>
      <xdr:rowOff>88900</xdr:rowOff>
    </xdr:to>
    <xdr:sp macro="" textlink="">
      <xdr:nvSpPr>
        <xdr:cNvPr id="388" name="円/楕円 387"/>
        <xdr:cNvSpPr/>
      </xdr:nvSpPr>
      <xdr:spPr>
        <a:xfrm>
          <a:off x="16268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10177</xdr:rowOff>
    </xdr:from>
    <xdr:ext cx="405111" cy="259045"/>
    <xdr:sp macro="" textlink="">
      <xdr:nvSpPr>
        <xdr:cNvPr id="389" name="【庁舎】&#10;有形固定資産減価償却率該当値テキスト"/>
        <xdr:cNvSpPr txBox="1"/>
      </xdr:nvSpPr>
      <xdr:spPr>
        <a:xfrm>
          <a:off x="16408400"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25400</xdr:rowOff>
    </xdr:from>
    <xdr:to>
      <xdr:col>22</xdr:col>
      <xdr:colOff>415925</xdr:colOff>
      <xdr:row>104</xdr:row>
      <xdr:rowOff>127000</xdr:rowOff>
    </xdr:to>
    <xdr:sp macro="" textlink="">
      <xdr:nvSpPr>
        <xdr:cNvPr id="390" name="円/楕円 389"/>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38100</xdr:rowOff>
    </xdr:from>
    <xdr:to>
      <xdr:col>23</xdr:col>
      <xdr:colOff>517525</xdr:colOff>
      <xdr:row>104</xdr:row>
      <xdr:rowOff>76200</xdr:rowOff>
    </xdr:to>
    <xdr:cxnSp macro="">
      <xdr:nvCxnSpPr>
        <xdr:cNvPr id="391" name="直線コネクタ 390"/>
        <xdr:cNvCxnSpPr/>
      </xdr:nvCxnSpPr>
      <xdr:spPr>
        <a:xfrm flipV="1">
          <a:off x="15481300" y="1786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143527</xdr:rowOff>
    </xdr:from>
    <xdr:ext cx="405111" cy="259045"/>
    <xdr:sp macro="" textlink="">
      <xdr:nvSpPr>
        <xdr:cNvPr id="392" name="n_1mainValue【庁舎】&#10;有形固定資産減価償却率"/>
        <xdr:cNvSpPr txBox="1"/>
      </xdr:nvSpPr>
      <xdr:spPr>
        <a:xfrm>
          <a:off x="15266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93" name="正方形/長方形 3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4" name="正方形/長方形 3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5" name="正方形/長方形 3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6" name="正方形/長方形 3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97" name="正方形/長方形 3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98" name="正方形/長方形 3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99" name="正方形/長方形 3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0" name="正方形/長方形 3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01" name="テキスト ボックス 4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2" name="直線コネクタ 4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03" name="直線コネクタ 4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04" name="テキスト ボックス 4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05" name="直線コネクタ 4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06" name="テキスト ボックス 4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07" name="直線コネクタ 4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08" name="テキスト ボックス 4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09" name="直線コネクタ 4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10" name="テキスト ボックス 4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11" name="直線コネクタ 4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12" name="テキスト ボックス 4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14" name="直線コネクタ 413"/>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15"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16" name="直線コネクタ 415"/>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17"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18" name="直線コネクタ 417"/>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62907</xdr:rowOff>
    </xdr:from>
    <xdr:ext cx="469744" cy="259045"/>
    <xdr:sp macro="" textlink="">
      <xdr:nvSpPr>
        <xdr:cNvPr id="419" name="【庁舎】&#10;一人当たり面積平均値テキスト"/>
        <xdr:cNvSpPr txBox="1"/>
      </xdr:nvSpPr>
      <xdr:spPr>
        <a:xfrm>
          <a:off x="22250400" y="178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20" name="フローチャート : 判断 419"/>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21" name="フローチャート : 判断 420"/>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422"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23" name="テキスト ボックス 4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24" name="テキスト ボックス 4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25" name="テキスト ボックス 4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26" name="テキスト ボックス 4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27" name="テキスト ボックス 4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151130</xdr:rowOff>
    </xdr:from>
    <xdr:to>
      <xdr:col>32</xdr:col>
      <xdr:colOff>238125</xdr:colOff>
      <xdr:row>106</xdr:row>
      <xdr:rowOff>81280</xdr:rowOff>
    </xdr:to>
    <xdr:sp macro="" textlink="">
      <xdr:nvSpPr>
        <xdr:cNvPr id="428" name="円/楕円 427"/>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129557</xdr:rowOff>
    </xdr:from>
    <xdr:ext cx="469744" cy="259045"/>
    <xdr:sp macro="" textlink="">
      <xdr:nvSpPr>
        <xdr:cNvPr id="429" name="【庁舎】&#10;一人当たり面積該当値テキスト"/>
        <xdr:cNvSpPr txBox="1"/>
      </xdr:nvSpPr>
      <xdr:spPr>
        <a:xfrm>
          <a:off x="222504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0.850</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160731</xdr:rowOff>
    </xdr:from>
    <xdr:to>
      <xdr:col>31</xdr:col>
      <xdr:colOff>85725</xdr:colOff>
      <xdr:row>106</xdr:row>
      <xdr:rowOff>90881</xdr:rowOff>
    </xdr:to>
    <xdr:sp macro="" textlink="">
      <xdr:nvSpPr>
        <xdr:cNvPr id="430" name="円/楕円 429"/>
        <xdr:cNvSpPr/>
      </xdr:nvSpPr>
      <xdr:spPr>
        <a:xfrm>
          <a:off x="21272500" y="181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30480</xdr:rowOff>
    </xdr:from>
    <xdr:to>
      <xdr:col>32</xdr:col>
      <xdr:colOff>187325</xdr:colOff>
      <xdr:row>106</xdr:row>
      <xdr:rowOff>40081</xdr:rowOff>
    </xdr:to>
    <xdr:cxnSp macro="">
      <xdr:nvCxnSpPr>
        <xdr:cNvPr id="431" name="直線コネクタ 430"/>
        <xdr:cNvCxnSpPr/>
      </xdr:nvCxnSpPr>
      <xdr:spPr>
        <a:xfrm flipV="1">
          <a:off x="21323300" y="18204180"/>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107408</xdr:rowOff>
    </xdr:from>
    <xdr:ext cx="469744" cy="259045"/>
    <xdr:sp macro="" textlink="">
      <xdr:nvSpPr>
        <xdr:cNvPr id="432" name="n_1mainValue【庁舎】&#10;一人当たり面積"/>
        <xdr:cNvSpPr txBox="1"/>
      </xdr:nvSpPr>
      <xdr:spPr>
        <a:xfrm>
          <a:off x="21075727" y="1793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33" name="正方形/長方形 4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4" name="正方形/長方形 4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35" name="テキスト ボックス 4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類似団体と比較して特に有形固定資産減価償却率が高くなっている施設は、町民会館と保健センターである。</a:t>
          </a:r>
          <a:endParaRPr kumimoji="1" lang="en-US" sz="1300">
            <a:solidFill>
              <a:schemeClr val="dk1"/>
            </a:solidFill>
            <a:latin typeface="+mn-lt"/>
            <a:ea typeface="+mn-ea"/>
            <a:cs typeface="+mn-cs"/>
          </a:endParaRPr>
        </a:p>
        <a:p>
          <a:r>
            <a:rPr kumimoji="1" lang="ja-JP" altLang="en-US" sz="1300">
              <a:solidFill>
                <a:schemeClr val="dk1"/>
              </a:solidFill>
              <a:latin typeface="+mn-lt"/>
              <a:ea typeface="+mn-ea"/>
              <a:cs typeface="+mn-cs"/>
            </a:rPr>
            <a:t>　町民会館は老朽化が進んでいるうえ、耐震改修も行われていない。</a:t>
          </a:r>
          <a:endParaRPr kumimoji="1" lang="en-US" sz="1300">
            <a:solidFill>
              <a:schemeClr val="dk1"/>
            </a:solidFill>
            <a:latin typeface="+mn-lt"/>
            <a:ea typeface="+mn-ea"/>
            <a:cs typeface="+mn-cs"/>
          </a:endParaRPr>
        </a:p>
        <a:p>
          <a:r>
            <a:rPr kumimoji="1" lang="ja-JP" altLang="en-US" sz="1300">
              <a:solidFill>
                <a:schemeClr val="dk1"/>
              </a:solidFill>
              <a:latin typeface="+mn-lt"/>
              <a:ea typeface="+mn-ea"/>
              <a:cs typeface="+mn-cs"/>
            </a:rPr>
            <a:t>　今後、耐用年数を超えての使用については、建物の劣化状況や利用状況、また地域住民の意向等から総合的に判断し建て替えも含めた施設利用の継続可否を検討する。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3,097
48.64
3,310,094
3,259,214
50,880
2,102,805
3,072,530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152400</xdr:rowOff>
    </xdr:from>
    <xdr:to>
      <xdr:col>17</xdr:col>
      <xdr:colOff>279400</xdr:colOff>
      <xdr:row>47</xdr:row>
      <xdr:rowOff>127000</xdr:rowOff>
    </xdr:to>
    <xdr:sp macro="" textlink="" fLocksText="0">
      <xdr:nvSpPr>
        <xdr:cNvPr id="47" name="テキスト ボックス 46"/>
        <xdr:cNvSpPr txBox="1"/>
      </xdr:nvSpPr>
      <xdr:spPr>
        <a:xfrm>
          <a:off x="6159500" y="615315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類似団体平均値に近い数値であるが若干下回っている。</a:t>
          </a:r>
          <a:endParaRPr kumimoji="1" lang="en-US" altLang="ja-JP" sz="1300">
            <a:latin typeface="ＭＳ Ｐゴシック"/>
          </a:endParaRPr>
        </a:p>
        <a:p>
          <a:r>
            <a:rPr kumimoji="1" lang="ja-JP" altLang="en-US" sz="1300">
              <a:latin typeface="ＭＳ Ｐゴシック"/>
            </a:rPr>
            <a:t>　人口の減少や景気低迷などによる税収が減少傾向にある中、今後さらに計画的な職員数の削減、事業の必要性、緊急性の検討など投資的経費を抑制し、歳出の継続的な見直しに努める。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10668</xdr:rowOff>
    </xdr:to>
    <xdr:cxnSp macro="">
      <xdr:nvCxnSpPr>
        <xdr:cNvPr id="65" name="直線コネクタ 64"/>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10668</xdr:rowOff>
    </xdr:from>
    <xdr:to>
      <xdr:col>6</xdr:col>
      <xdr:colOff>0</xdr:colOff>
      <xdr:row>44</xdr:row>
      <xdr:rowOff>20320</xdr:rowOff>
    </xdr:to>
    <xdr:cxnSp macro="">
      <xdr:nvCxnSpPr>
        <xdr:cNvPr id="68" name="直線コネクタ 67"/>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1" name="直線コネクタ 70"/>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131318</xdr:rowOff>
    </xdr:from>
    <xdr:to>
      <xdr:col>6</xdr:col>
      <xdr:colOff>50800</xdr:colOff>
      <xdr:row>44</xdr:row>
      <xdr:rowOff>61468</xdr:rowOff>
    </xdr:to>
    <xdr:sp macro="" textlink="">
      <xdr:nvSpPr>
        <xdr:cNvPr id="86" name="円/楕円 85"/>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46245</xdr:rowOff>
    </xdr:from>
    <xdr:ext cx="736600" cy="259045"/>
    <xdr:sp macro="" textlink="">
      <xdr:nvSpPr>
        <xdr:cNvPr id="87" name="テキスト ボックス 86"/>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8" name="円/楕円 87"/>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89" name="テキスト ボックス 88"/>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は類似団体平均値とほぼ同数値の８１．１％となっており、うち人件費と公債費で４７．５％を占める状況となっている。</a:t>
          </a:r>
          <a:endParaRPr kumimoji="1" lang="en-US" altLang="ja-JP" sz="1300">
            <a:latin typeface="ＭＳ Ｐゴシック"/>
          </a:endParaRPr>
        </a:p>
        <a:p>
          <a:r>
            <a:rPr kumimoji="1" lang="ja-JP" altLang="en-US" sz="1300">
              <a:latin typeface="ＭＳ Ｐゴシック"/>
            </a:rPr>
            <a:t>　人件費は、必要最小限の退職者補充や給与削減による抑制に努め、公債費についても平成２２年度にピークであった償還額がこれからも減少する見込みであり、今後更に事務事業等の見直しを行い、経常経費削減に取り組む。</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32476</xdr:rowOff>
    </xdr:from>
    <xdr:to>
      <xdr:col>7</xdr:col>
      <xdr:colOff>152400</xdr:colOff>
      <xdr:row>64</xdr:row>
      <xdr:rowOff>53159</xdr:rowOff>
    </xdr:to>
    <xdr:cxnSp macro="">
      <xdr:nvCxnSpPr>
        <xdr:cNvPr id="130" name="直線コネクタ 129"/>
        <xdr:cNvCxnSpPr/>
      </xdr:nvCxnSpPr>
      <xdr:spPr>
        <a:xfrm flipV="1">
          <a:off x="4114800" y="1100527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53159</xdr:rowOff>
    </xdr:from>
    <xdr:to>
      <xdr:col>6</xdr:col>
      <xdr:colOff>0</xdr:colOff>
      <xdr:row>65</xdr:row>
      <xdr:rowOff>43724</xdr:rowOff>
    </xdr:to>
    <xdr:cxnSp macro="">
      <xdr:nvCxnSpPr>
        <xdr:cNvPr id="133" name="直線コネクタ 132"/>
        <xdr:cNvCxnSpPr/>
      </xdr:nvCxnSpPr>
      <xdr:spPr>
        <a:xfrm flipV="1">
          <a:off x="3225800" y="11025959"/>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65</xdr:row>
      <xdr:rowOff>43724</xdr:rowOff>
    </xdr:to>
    <xdr:cxnSp macro="">
      <xdr:nvCxnSpPr>
        <xdr:cNvPr id="136" name="直線コネクタ 135"/>
        <xdr:cNvCxnSpPr/>
      </xdr:nvCxnSpPr>
      <xdr:spPr>
        <a:xfrm>
          <a:off x="2336800" y="1106043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65</xdr:row>
      <xdr:rowOff>67854</xdr:rowOff>
    </xdr:to>
    <xdr:cxnSp macro="">
      <xdr:nvCxnSpPr>
        <xdr:cNvPr id="139" name="直線コネクタ 138"/>
        <xdr:cNvCxnSpPr/>
      </xdr:nvCxnSpPr>
      <xdr:spPr>
        <a:xfrm flipV="1">
          <a:off x="1447800" y="11060430"/>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153126</xdr:rowOff>
    </xdr:from>
    <xdr:to>
      <xdr:col>7</xdr:col>
      <xdr:colOff>203200</xdr:colOff>
      <xdr:row>64</xdr:row>
      <xdr:rowOff>83276</xdr:rowOff>
    </xdr:to>
    <xdr:sp macro="" textlink="">
      <xdr:nvSpPr>
        <xdr:cNvPr id="149" name="円/楕円 148"/>
        <xdr:cNvSpPr/>
      </xdr:nvSpPr>
      <xdr:spPr>
        <a:xfrm>
          <a:off x="49022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169653</xdr:rowOff>
    </xdr:from>
    <xdr:ext cx="762000" cy="259045"/>
    <xdr:sp macro="" textlink="">
      <xdr:nvSpPr>
        <xdr:cNvPr id="150" name="財政構造の弾力性該当値テキスト"/>
        <xdr:cNvSpPr txBox="1"/>
      </xdr:nvSpPr>
      <xdr:spPr>
        <a:xfrm>
          <a:off x="50419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2359</xdr:rowOff>
    </xdr:from>
    <xdr:to>
      <xdr:col>6</xdr:col>
      <xdr:colOff>50800</xdr:colOff>
      <xdr:row>64</xdr:row>
      <xdr:rowOff>103959</xdr:rowOff>
    </xdr:to>
    <xdr:sp macro="" textlink="">
      <xdr:nvSpPr>
        <xdr:cNvPr id="151" name="円/楕円 150"/>
        <xdr:cNvSpPr/>
      </xdr:nvSpPr>
      <xdr:spPr>
        <a:xfrm>
          <a:off x="4064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88736</xdr:rowOff>
    </xdr:from>
    <xdr:ext cx="736600" cy="259045"/>
    <xdr:sp macro="" textlink="">
      <xdr:nvSpPr>
        <xdr:cNvPr id="152" name="テキスト ボックス 151"/>
        <xdr:cNvSpPr txBox="1"/>
      </xdr:nvSpPr>
      <xdr:spPr>
        <a:xfrm>
          <a:off x="3733800" y="1106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164374</xdr:rowOff>
    </xdr:from>
    <xdr:to>
      <xdr:col>4</xdr:col>
      <xdr:colOff>533400</xdr:colOff>
      <xdr:row>65</xdr:row>
      <xdr:rowOff>94524</xdr:rowOff>
    </xdr:to>
    <xdr:sp macro="" textlink="">
      <xdr:nvSpPr>
        <xdr:cNvPr id="153" name="円/楕円 152"/>
        <xdr:cNvSpPr/>
      </xdr:nvSpPr>
      <xdr:spPr>
        <a:xfrm>
          <a:off x="3175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79301</xdr:rowOff>
    </xdr:from>
    <xdr:ext cx="762000" cy="259045"/>
    <xdr:sp macro="" textlink="">
      <xdr:nvSpPr>
        <xdr:cNvPr id="154" name="テキスト ボックス 153"/>
        <xdr:cNvSpPr txBox="1"/>
      </xdr:nvSpPr>
      <xdr:spPr>
        <a:xfrm>
          <a:off x="2844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5" name="円/楕円 154"/>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56" name="テキスト ボックス 155"/>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17054</xdr:rowOff>
    </xdr:from>
    <xdr:to>
      <xdr:col>2</xdr:col>
      <xdr:colOff>127000</xdr:colOff>
      <xdr:row>65</xdr:row>
      <xdr:rowOff>118654</xdr:rowOff>
    </xdr:to>
    <xdr:sp macro="" textlink="">
      <xdr:nvSpPr>
        <xdr:cNvPr id="157" name="円/楕円 156"/>
        <xdr:cNvSpPr/>
      </xdr:nvSpPr>
      <xdr:spPr>
        <a:xfrm>
          <a:off x="1397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103431</xdr:rowOff>
    </xdr:from>
    <xdr:ext cx="762000" cy="259045"/>
    <xdr:sp macro="" textlink="">
      <xdr:nvSpPr>
        <xdr:cNvPr id="158" name="テキスト ボックス 157"/>
        <xdr:cNvSpPr txBox="1"/>
      </xdr:nvSpPr>
      <xdr:spPr>
        <a:xfrm>
          <a:off x="1066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[362,395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必要最小限の退職者補充や、事務事業の見直し等による物件費の抑制効果により類似団体平均を下回っているが、平成２６年度からは再任用制度による人件費の増などにより前年度決算額と比較して増加している。</a:t>
          </a:r>
          <a:endParaRPr kumimoji="1" lang="en-US" altLang="ja-JP" sz="1300">
            <a:latin typeface="ＭＳ Ｐゴシック"/>
          </a:endParaRPr>
        </a:p>
        <a:p>
          <a:r>
            <a:rPr kumimoji="1" lang="ja-JP" altLang="en-US" sz="1300">
              <a:latin typeface="ＭＳ Ｐゴシック"/>
            </a:rPr>
            <a:t>　今後も継続して歳出の抑制に努める。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65632</xdr:rowOff>
    </xdr:from>
    <xdr:to>
      <xdr:col>7</xdr:col>
      <xdr:colOff>152400</xdr:colOff>
      <xdr:row>82</xdr:row>
      <xdr:rowOff>100724</xdr:rowOff>
    </xdr:to>
    <xdr:cxnSp macro="">
      <xdr:nvCxnSpPr>
        <xdr:cNvPr id="194" name="直線コネクタ 193"/>
        <xdr:cNvCxnSpPr/>
      </xdr:nvCxnSpPr>
      <xdr:spPr>
        <a:xfrm>
          <a:off x="4114800" y="14124532"/>
          <a:ext cx="838200" cy="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62778</xdr:rowOff>
    </xdr:from>
    <xdr:to>
      <xdr:col>6</xdr:col>
      <xdr:colOff>0</xdr:colOff>
      <xdr:row>82</xdr:row>
      <xdr:rowOff>65632</xdr:rowOff>
    </xdr:to>
    <xdr:cxnSp macro="">
      <xdr:nvCxnSpPr>
        <xdr:cNvPr id="197" name="直線コネクタ 196"/>
        <xdr:cNvCxnSpPr/>
      </xdr:nvCxnSpPr>
      <xdr:spPr>
        <a:xfrm>
          <a:off x="3225800" y="14121678"/>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28736</xdr:rowOff>
    </xdr:from>
    <xdr:to>
      <xdr:col>4</xdr:col>
      <xdr:colOff>482600</xdr:colOff>
      <xdr:row>82</xdr:row>
      <xdr:rowOff>62778</xdr:rowOff>
    </xdr:to>
    <xdr:cxnSp macro="">
      <xdr:nvCxnSpPr>
        <xdr:cNvPr id="200" name="直線コネクタ 199"/>
        <xdr:cNvCxnSpPr/>
      </xdr:nvCxnSpPr>
      <xdr:spPr>
        <a:xfrm>
          <a:off x="2336800" y="14087636"/>
          <a:ext cx="8890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28736</xdr:rowOff>
    </xdr:from>
    <xdr:to>
      <xdr:col>3</xdr:col>
      <xdr:colOff>279400</xdr:colOff>
      <xdr:row>82</xdr:row>
      <xdr:rowOff>33086</xdr:rowOff>
    </xdr:to>
    <xdr:cxnSp macro="">
      <xdr:nvCxnSpPr>
        <xdr:cNvPr id="203" name="直線コネクタ 202"/>
        <xdr:cNvCxnSpPr/>
      </xdr:nvCxnSpPr>
      <xdr:spPr>
        <a:xfrm flipV="1">
          <a:off x="1447800" y="14087636"/>
          <a:ext cx="8890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49924</xdr:rowOff>
    </xdr:from>
    <xdr:to>
      <xdr:col>7</xdr:col>
      <xdr:colOff>203200</xdr:colOff>
      <xdr:row>82</xdr:row>
      <xdr:rowOff>151524</xdr:rowOff>
    </xdr:to>
    <xdr:sp macro="" textlink="">
      <xdr:nvSpPr>
        <xdr:cNvPr id="213" name="円/楕円 212"/>
        <xdr:cNvSpPr/>
      </xdr:nvSpPr>
      <xdr:spPr>
        <a:xfrm>
          <a:off x="4902200" y="141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66451</xdr:rowOff>
    </xdr:from>
    <xdr:ext cx="762000" cy="259045"/>
    <xdr:sp macro="" textlink="">
      <xdr:nvSpPr>
        <xdr:cNvPr id="214" name="人件費・物件費等の状況該当値テキスト"/>
        <xdr:cNvSpPr txBox="1"/>
      </xdr:nvSpPr>
      <xdr:spPr>
        <a:xfrm>
          <a:off x="5041900" y="1395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362,395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14832</xdr:rowOff>
    </xdr:from>
    <xdr:to>
      <xdr:col>6</xdr:col>
      <xdr:colOff>50800</xdr:colOff>
      <xdr:row>82</xdr:row>
      <xdr:rowOff>116432</xdr:rowOff>
    </xdr:to>
    <xdr:sp macro="" textlink="">
      <xdr:nvSpPr>
        <xdr:cNvPr id="215" name="円/楕円 214"/>
        <xdr:cNvSpPr/>
      </xdr:nvSpPr>
      <xdr:spPr>
        <a:xfrm>
          <a:off x="4064000" y="140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126609</xdr:rowOff>
    </xdr:from>
    <xdr:ext cx="736600" cy="259045"/>
    <xdr:sp macro="" textlink="">
      <xdr:nvSpPr>
        <xdr:cNvPr id="216" name="テキスト ボックス 215"/>
        <xdr:cNvSpPr txBox="1"/>
      </xdr:nvSpPr>
      <xdr:spPr>
        <a:xfrm>
          <a:off x="3733800" y="13842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331,855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11978</xdr:rowOff>
    </xdr:from>
    <xdr:to>
      <xdr:col>4</xdr:col>
      <xdr:colOff>533400</xdr:colOff>
      <xdr:row>82</xdr:row>
      <xdr:rowOff>113578</xdr:rowOff>
    </xdr:to>
    <xdr:sp macro="" textlink="">
      <xdr:nvSpPr>
        <xdr:cNvPr id="217" name="円/楕円 216"/>
        <xdr:cNvSpPr/>
      </xdr:nvSpPr>
      <xdr:spPr>
        <a:xfrm>
          <a:off x="3175000" y="140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123755</xdr:rowOff>
    </xdr:from>
    <xdr:ext cx="762000" cy="259045"/>
    <xdr:sp macro="" textlink="">
      <xdr:nvSpPr>
        <xdr:cNvPr id="218" name="テキスト ボックス 217"/>
        <xdr:cNvSpPr txBox="1"/>
      </xdr:nvSpPr>
      <xdr:spPr>
        <a:xfrm>
          <a:off x="2844800" y="1383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329,371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149386</xdr:rowOff>
    </xdr:from>
    <xdr:to>
      <xdr:col>3</xdr:col>
      <xdr:colOff>330200</xdr:colOff>
      <xdr:row>82</xdr:row>
      <xdr:rowOff>79536</xdr:rowOff>
    </xdr:to>
    <xdr:sp macro="" textlink="">
      <xdr:nvSpPr>
        <xdr:cNvPr id="219" name="円/楕円 218"/>
        <xdr:cNvSpPr/>
      </xdr:nvSpPr>
      <xdr:spPr>
        <a:xfrm>
          <a:off x="2286000" y="140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89713</xdr:rowOff>
    </xdr:from>
    <xdr:ext cx="762000" cy="259045"/>
    <xdr:sp macro="" textlink="">
      <xdr:nvSpPr>
        <xdr:cNvPr id="220" name="テキスト ボックス 219"/>
        <xdr:cNvSpPr txBox="1"/>
      </xdr:nvSpPr>
      <xdr:spPr>
        <a:xfrm>
          <a:off x="1955800" y="138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299,745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153736</xdr:rowOff>
    </xdr:from>
    <xdr:to>
      <xdr:col>2</xdr:col>
      <xdr:colOff>127000</xdr:colOff>
      <xdr:row>82</xdr:row>
      <xdr:rowOff>83886</xdr:rowOff>
    </xdr:to>
    <xdr:sp macro="" textlink="">
      <xdr:nvSpPr>
        <xdr:cNvPr id="221" name="円/楕円 220"/>
        <xdr:cNvSpPr/>
      </xdr:nvSpPr>
      <xdr:spPr>
        <a:xfrm>
          <a:off x="1397000" y="140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94063</xdr:rowOff>
    </xdr:from>
    <xdr:ext cx="762000" cy="259045"/>
    <xdr:sp macro="" textlink="">
      <xdr:nvSpPr>
        <xdr:cNvPr id="222" name="テキスト ボックス 221"/>
        <xdr:cNvSpPr txBox="1"/>
      </xdr:nvSpPr>
      <xdr:spPr>
        <a:xfrm>
          <a:off x="1066800" y="1381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303,531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との比較では、Ｈ２７以降数値は改善されたものの、類似団体平均値とでは指数は上回っており、以前から取り組んでいる行政改革での人件費削減効果も検証しながら、今後も給与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53339</xdr:rowOff>
    </xdr:to>
    <xdr:cxnSp macro="">
      <xdr:nvCxnSpPr>
        <xdr:cNvPr id="254" name="直線コネクタ 253"/>
        <xdr:cNvCxnSpPr/>
      </xdr:nvCxnSpPr>
      <xdr:spPr>
        <a:xfrm>
          <a:off x="16179800" y="147739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149861</xdr:rowOff>
    </xdr:to>
    <xdr:cxnSp macro="">
      <xdr:nvCxnSpPr>
        <xdr:cNvPr id="257" name="直線コネクタ 256"/>
        <xdr:cNvCxnSpPr/>
      </xdr:nvCxnSpPr>
      <xdr:spPr>
        <a:xfrm flipV="1">
          <a:off x="15290800" y="147739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149861</xdr:rowOff>
    </xdr:from>
    <xdr:to>
      <xdr:col>22</xdr:col>
      <xdr:colOff>203200</xdr:colOff>
      <xdr:row>86</xdr:row>
      <xdr:rowOff>164337</xdr:rowOff>
    </xdr:to>
    <xdr:cxnSp macro="">
      <xdr:nvCxnSpPr>
        <xdr:cNvPr id="260" name="直線コネクタ 259"/>
        <xdr:cNvCxnSpPr/>
      </xdr:nvCxnSpPr>
      <xdr:spPr>
        <a:xfrm flipV="1">
          <a:off x="14401800" y="14894561"/>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164337</xdr:rowOff>
    </xdr:from>
    <xdr:to>
      <xdr:col>21</xdr:col>
      <xdr:colOff>0</xdr:colOff>
      <xdr:row>88</xdr:row>
      <xdr:rowOff>154432</xdr:rowOff>
    </xdr:to>
    <xdr:cxnSp macro="">
      <xdr:nvCxnSpPr>
        <xdr:cNvPr id="263" name="直線コネクタ 262"/>
        <xdr:cNvCxnSpPr/>
      </xdr:nvCxnSpPr>
      <xdr:spPr>
        <a:xfrm flipV="1">
          <a:off x="13512800" y="14909037"/>
          <a:ext cx="889000" cy="3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3" name="円/楕円 272"/>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4"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5" name="円/楕円 274"/>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6" name="テキスト ボックス 275"/>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99061</xdr:rowOff>
    </xdr:from>
    <xdr:to>
      <xdr:col>22</xdr:col>
      <xdr:colOff>254000</xdr:colOff>
      <xdr:row>87</xdr:row>
      <xdr:rowOff>29211</xdr:rowOff>
    </xdr:to>
    <xdr:sp macro="" textlink="">
      <xdr:nvSpPr>
        <xdr:cNvPr id="277" name="円/楕円 276"/>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13988</xdr:rowOff>
    </xdr:from>
    <xdr:ext cx="762000" cy="259045"/>
    <xdr:sp macro="" textlink="">
      <xdr:nvSpPr>
        <xdr:cNvPr id="278" name="テキスト ボックス 277"/>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113537</xdr:rowOff>
    </xdr:from>
    <xdr:to>
      <xdr:col>21</xdr:col>
      <xdr:colOff>50800</xdr:colOff>
      <xdr:row>87</xdr:row>
      <xdr:rowOff>43687</xdr:rowOff>
    </xdr:to>
    <xdr:sp macro="" textlink="">
      <xdr:nvSpPr>
        <xdr:cNvPr id="279" name="円/楕円 278"/>
        <xdr:cNvSpPr/>
      </xdr:nvSpPr>
      <xdr:spPr>
        <a:xfrm>
          <a:off x="14351000" y="14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28464</xdr:rowOff>
    </xdr:from>
    <xdr:ext cx="762000" cy="259045"/>
    <xdr:sp macro="" textlink="">
      <xdr:nvSpPr>
        <xdr:cNvPr id="280" name="テキスト ボックス 279"/>
        <xdr:cNvSpPr txBox="1"/>
      </xdr:nvSpPr>
      <xdr:spPr>
        <a:xfrm>
          <a:off x="14020800" y="1494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81" name="円/楕円 280"/>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18559</xdr:rowOff>
    </xdr:from>
    <xdr:ext cx="762000" cy="259045"/>
    <xdr:sp macro="" textlink="">
      <xdr:nvSpPr>
        <xdr:cNvPr id="282" name="テキスト ボックス 281"/>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必要最小限の退職者補充による職員数の削減により類似団体平均を大きく下回っている。</a:t>
          </a:r>
          <a:endParaRPr kumimoji="1" lang="en-US" altLang="ja-JP" sz="1300">
            <a:latin typeface="ＭＳ Ｐゴシック"/>
          </a:endParaRPr>
        </a:p>
        <a:p>
          <a:r>
            <a:rPr kumimoji="1" lang="ja-JP" altLang="en-US" sz="1300">
              <a:latin typeface="ＭＳ Ｐゴシック"/>
            </a:rPr>
            <a:t>　今後も行政サービスを低下させることのないよう一定の職員数を維持しつつ適正な人員管理に努める。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43853</xdr:rowOff>
    </xdr:from>
    <xdr:to>
      <xdr:col>24</xdr:col>
      <xdr:colOff>558800</xdr:colOff>
      <xdr:row>61</xdr:row>
      <xdr:rowOff>54953</xdr:rowOff>
    </xdr:to>
    <xdr:cxnSp macro="">
      <xdr:nvCxnSpPr>
        <xdr:cNvPr id="314" name="直線コネクタ 313"/>
        <xdr:cNvCxnSpPr/>
      </xdr:nvCxnSpPr>
      <xdr:spPr>
        <a:xfrm>
          <a:off x="16179800" y="10502303"/>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43853</xdr:rowOff>
    </xdr:from>
    <xdr:to>
      <xdr:col>23</xdr:col>
      <xdr:colOff>406400</xdr:colOff>
      <xdr:row>61</xdr:row>
      <xdr:rowOff>44577</xdr:rowOff>
    </xdr:to>
    <xdr:cxnSp macro="">
      <xdr:nvCxnSpPr>
        <xdr:cNvPr id="317" name="直線コネクタ 316"/>
        <xdr:cNvCxnSpPr/>
      </xdr:nvCxnSpPr>
      <xdr:spPr>
        <a:xfrm flipV="1">
          <a:off x="15290800" y="10502303"/>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11278</xdr:rowOff>
    </xdr:from>
    <xdr:to>
      <xdr:col>22</xdr:col>
      <xdr:colOff>203200</xdr:colOff>
      <xdr:row>61</xdr:row>
      <xdr:rowOff>44577</xdr:rowOff>
    </xdr:to>
    <xdr:cxnSp macro="">
      <xdr:nvCxnSpPr>
        <xdr:cNvPr id="320" name="直線コネクタ 319"/>
        <xdr:cNvCxnSpPr/>
      </xdr:nvCxnSpPr>
      <xdr:spPr>
        <a:xfrm>
          <a:off x="14401800" y="10469728"/>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2832</xdr:rowOff>
    </xdr:from>
    <xdr:to>
      <xdr:col>21</xdr:col>
      <xdr:colOff>0</xdr:colOff>
      <xdr:row>61</xdr:row>
      <xdr:rowOff>11278</xdr:rowOff>
    </xdr:to>
    <xdr:cxnSp macro="">
      <xdr:nvCxnSpPr>
        <xdr:cNvPr id="323" name="直線コネクタ 322"/>
        <xdr:cNvCxnSpPr/>
      </xdr:nvCxnSpPr>
      <xdr:spPr>
        <a:xfrm>
          <a:off x="13512800" y="10461282"/>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4153</xdr:rowOff>
    </xdr:from>
    <xdr:to>
      <xdr:col>24</xdr:col>
      <xdr:colOff>609600</xdr:colOff>
      <xdr:row>61</xdr:row>
      <xdr:rowOff>105753</xdr:rowOff>
    </xdr:to>
    <xdr:sp macro="" textlink="">
      <xdr:nvSpPr>
        <xdr:cNvPr id="333" name="円/楕円 332"/>
        <xdr:cNvSpPr/>
      </xdr:nvSpPr>
      <xdr:spPr>
        <a:xfrm>
          <a:off x="16967200" y="104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20680</xdr:rowOff>
    </xdr:from>
    <xdr:ext cx="762000" cy="259045"/>
    <xdr:sp macro="" textlink="">
      <xdr:nvSpPr>
        <xdr:cNvPr id="334" name="定員管理の状況該当値テキスト"/>
        <xdr:cNvSpPr txBox="1"/>
      </xdr:nvSpPr>
      <xdr:spPr>
        <a:xfrm>
          <a:off x="17106900" y="1030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164503</xdr:rowOff>
    </xdr:from>
    <xdr:to>
      <xdr:col>23</xdr:col>
      <xdr:colOff>457200</xdr:colOff>
      <xdr:row>61</xdr:row>
      <xdr:rowOff>94653</xdr:rowOff>
    </xdr:to>
    <xdr:sp macro="" textlink="">
      <xdr:nvSpPr>
        <xdr:cNvPr id="335" name="円/楕円 334"/>
        <xdr:cNvSpPr/>
      </xdr:nvSpPr>
      <xdr:spPr>
        <a:xfrm>
          <a:off x="16129000" y="10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104830</xdr:rowOff>
    </xdr:from>
    <xdr:ext cx="736600" cy="259045"/>
    <xdr:sp macro="" textlink="">
      <xdr:nvSpPr>
        <xdr:cNvPr id="336" name="テキスト ボックス 335"/>
        <xdr:cNvSpPr txBox="1"/>
      </xdr:nvSpPr>
      <xdr:spPr>
        <a:xfrm>
          <a:off x="15798800" y="1022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165227</xdr:rowOff>
    </xdr:from>
    <xdr:to>
      <xdr:col>22</xdr:col>
      <xdr:colOff>254000</xdr:colOff>
      <xdr:row>61</xdr:row>
      <xdr:rowOff>95377</xdr:rowOff>
    </xdr:to>
    <xdr:sp macro="" textlink="">
      <xdr:nvSpPr>
        <xdr:cNvPr id="337" name="円/楕円 336"/>
        <xdr:cNvSpPr/>
      </xdr:nvSpPr>
      <xdr:spPr>
        <a:xfrm>
          <a:off x="15240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105554</xdr:rowOff>
    </xdr:from>
    <xdr:ext cx="762000" cy="259045"/>
    <xdr:sp macro="" textlink="">
      <xdr:nvSpPr>
        <xdr:cNvPr id="338" name="テキスト ボックス 337"/>
        <xdr:cNvSpPr txBox="1"/>
      </xdr:nvSpPr>
      <xdr:spPr>
        <a:xfrm>
          <a:off x="14909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131928</xdr:rowOff>
    </xdr:from>
    <xdr:to>
      <xdr:col>21</xdr:col>
      <xdr:colOff>50800</xdr:colOff>
      <xdr:row>61</xdr:row>
      <xdr:rowOff>62078</xdr:rowOff>
    </xdr:to>
    <xdr:sp macro="" textlink="">
      <xdr:nvSpPr>
        <xdr:cNvPr id="339" name="円/楕円 338"/>
        <xdr:cNvSpPr/>
      </xdr:nvSpPr>
      <xdr:spPr>
        <a:xfrm>
          <a:off x="14351000" y="104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72255</xdr:rowOff>
    </xdr:from>
    <xdr:ext cx="762000" cy="259045"/>
    <xdr:sp macro="" textlink="">
      <xdr:nvSpPr>
        <xdr:cNvPr id="340" name="テキスト ボックス 339"/>
        <xdr:cNvSpPr txBox="1"/>
      </xdr:nvSpPr>
      <xdr:spPr>
        <a:xfrm>
          <a:off x="14020800" y="101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123482</xdr:rowOff>
    </xdr:from>
    <xdr:to>
      <xdr:col>19</xdr:col>
      <xdr:colOff>533400</xdr:colOff>
      <xdr:row>61</xdr:row>
      <xdr:rowOff>53632</xdr:rowOff>
    </xdr:to>
    <xdr:sp macro="" textlink="">
      <xdr:nvSpPr>
        <xdr:cNvPr id="341" name="円/楕円 340"/>
        <xdr:cNvSpPr/>
      </xdr:nvSpPr>
      <xdr:spPr>
        <a:xfrm>
          <a:off x="13462000" y="104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63809</xdr:rowOff>
    </xdr:from>
    <xdr:ext cx="762000" cy="259045"/>
    <xdr:sp macro="" textlink="">
      <xdr:nvSpPr>
        <xdr:cNvPr id="342" name="テキスト ボックス 341"/>
        <xdr:cNvSpPr txBox="1"/>
      </xdr:nvSpPr>
      <xdr:spPr>
        <a:xfrm>
          <a:off x="13131800" y="1017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類似団体平均値を上回っているが年々改善傾向にある。</a:t>
          </a:r>
          <a:endParaRPr kumimoji="1" lang="en-US" altLang="ja-JP" sz="1300">
            <a:latin typeface="ＭＳ Ｐゴシック"/>
          </a:endParaRPr>
        </a:p>
        <a:p>
          <a:r>
            <a:rPr kumimoji="1" lang="ja-JP" altLang="en-US" sz="1300">
              <a:latin typeface="ＭＳ Ｐゴシック"/>
            </a:rPr>
            <a:t>　平成２２年度に公債費償還額のピークを迎えこれからは減少していく見込みであり、今後も交付税措置のある町債を優先して発行し、財源措置のない単独事業を抑制するなど公債費の適正な管理・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59182</xdr:rowOff>
    </xdr:from>
    <xdr:to>
      <xdr:col>24</xdr:col>
      <xdr:colOff>558800</xdr:colOff>
      <xdr:row>42</xdr:row>
      <xdr:rowOff>107442</xdr:rowOff>
    </xdr:to>
    <xdr:cxnSp macro="">
      <xdr:nvCxnSpPr>
        <xdr:cNvPr id="373" name="直線コネクタ 372"/>
        <xdr:cNvCxnSpPr/>
      </xdr:nvCxnSpPr>
      <xdr:spPr>
        <a:xfrm flipV="1">
          <a:off x="16179800" y="726008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107442</xdr:rowOff>
    </xdr:from>
    <xdr:to>
      <xdr:col>23</xdr:col>
      <xdr:colOff>406400</xdr:colOff>
      <xdr:row>42</xdr:row>
      <xdr:rowOff>170180</xdr:rowOff>
    </xdr:to>
    <xdr:cxnSp macro="">
      <xdr:nvCxnSpPr>
        <xdr:cNvPr id="376" name="直線コネクタ 375"/>
        <xdr:cNvCxnSpPr/>
      </xdr:nvCxnSpPr>
      <xdr:spPr>
        <a:xfrm flipV="1">
          <a:off x="15290800" y="73083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8382</xdr:rowOff>
    </xdr:to>
    <xdr:cxnSp macro="">
      <xdr:nvCxnSpPr>
        <xdr:cNvPr id="379" name="直線コネクタ 378"/>
        <xdr:cNvCxnSpPr/>
      </xdr:nvCxnSpPr>
      <xdr:spPr>
        <a:xfrm flipV="1">
          <a:off x="14401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43</xdr:row>
      <xdr:rowOff>8382</xdr:rowOff>
    </xdr:to>
    <xdr:cxnSp macro="">
      <xdr:nvCxnSpPr>
        <xdr:cNvPr id="382" name="直線コネクタ 381"/>
        <xdr:cNvCxnSpPr/>
      </xdr:nvCxnSpPr>
      <xdr:spPr>
        <a:xfrm>
          <a:off x="13512800" y="7380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8382</xdr:rowOff>
    </xdr:from>
    <xdr:to>
      <xdr:col>24</xdr:col>
      <xdr:colOff>609600</xdr:colOff>
      <xdr:row>42</xdr:row>
      <xdr:rowOff>109982</xdr:rowOff>
    </xdr:to>
    <xdr:sp macro="" textlink="">
      <xdr:nvSpPr>
        <xdr:cNvPr id="392" name="円/楕円 391"/>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151909</xdr:rowOff>
    </xdr:from>
    <xdr:ext cx="762000" cy="259045"/>
    <xdr:sp macro="" textlink="">
      <xdr:nvSpPr>
        <xdr:cNvPr id="393" name="公債費負担の状況該当値テキスト"/>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56642</xdr:rowOff>
    </xdr:from>
    <xdr:to>
      <xdr:col>23</xdr:col>
      <xdr:colOff>457200</xdr:colOff>
      <xdr:row>42</xdr:row>
      <xdr:rowOff>158242</xdr:rowOff>
    </xdr:to>
    <xdr:sp macro="" textlink="">
      <xdr:nvSpPr>
        <xdr:cNvPr id="394" name="円/楕円 393"/>
        <xdr:cNvSpPr/>
      </xdr:nvSpPr>
      <xdr:spPr>
        <a:xfrm>
          <a:off x="16129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143019</xdr:rowOff>
    </xdr:from>
    <xdr:ext cx="736600" cy="259045"/>
    <xdr:sp macro="" textlink="">
      <xdr:nvSpPr>
        <xdr:cNvPr id="395" name="テキスト ボックス 394"/>
        <xdr:cNvSpPr txBox="1"/>
      </xdr:nvSpPr>
      <xdr:spPr>
        <a:xfrm>
          <a:off x="15798800" y="734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396" name="円/楕円 395"/>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397" name="テキスト ボックス 396"/>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398" name="円/楕円 397"/>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399" name="テキスト ボックス 398"/>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400" name="円/楕円 399"/>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401" name="テキスト ボックス 400"/>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類似団体平均と比較すると高い水準にあるが、近年は地方債残高が毎年約３億円程度減少し、充当可能基金も増加しており比率はＨ２６を除き年々減少傾向にある。</a:t>
          </a:r>
          <a:endParaRPr kumimoji="1" lang="en-US" altLang="ja-JP" sz="1300">
            <a:latin typeface="ＭＳ Ｐゴシック"/>
          </a:endParaRPr>
        </a:p>
        <a:p>
          <a:r>
            <a:rPr kumimoji="1" lang="ja-JP" altLang="en-US" sz="1300">
              <a:latin typeface="ＭＳ Ｐゴシック"/>
            </a:rPr>
            <a:t>　今後も公債費等義務的経費の削減を中心とした財政の健全化に努める。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136979</xdr:rowOff>
    </xdr:from>
    <xdr:to>
      <xdr:col>24</xdr:col>
      <xdr:colOff>558800</xdr:colOff>
      <xdr:row>16</xdr:row>
      <xdr:rowOff>123281</xdr:rowOff>
    </xdr:to>
    <xdr:cxnSp macro="">
      <xdr:nvCxnSpPr>
        <xdr:cNvPr id="437" name="直線コネクタ 436"/>
        <xdr:cNvCxnSpPr/>
      </xdr:nvCxnSpPr>
      <xdr:spPr>
        <a:xfrm flipV="1">
          <a:off x="16179800" y="2537279"/>
          <a:ext cx="838200" cy="32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123281</xdr:rowOff>
    </xdr:from>
    <xdr:to>
      <xdr:col>23</xdr:col>
      <xdr:colOff>406400</xdr:colOff>
      <xdr:row>18</xdr:row>
      <xdr:rowOff>140607</xdr:rowOff>
    </xdr:to>
    <xdr:cxnSp macro="">
      <xdr:nvCxnSpPr>
        <xdr:cNvPr id="440" name="直線コネクタ 439"/>
        <xdr:cNvCxnSpPr/>
      </xdr:nvCxnSpPr>
      <xdr:spPr>
        <a:xfrm flipV="1">
          <a:off x="15290800" y="2866481"/>
          <a:ext cx="889000" cy="36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18234</xdr:rowOff>
    </xdr:from>
    <xdr:to>
      <xdr:col>22</xdr:col>
      <xdr:colOff>203200</xdr:colOff>
      <xdr:row>18</xdr:row>
      <xdr:rowOff>140607</xdr:rowOff>
    </xdr:to>
    <xdr:cxnSp macro="">
      <xdr:nvCxnSpPr>
        <xdr:cNvPr id="443" name="直線コネクタ 442"/>
        <xdr:cNvCxnSpPr/>
      </xdr:nvCxnSpPr>
      <xdr:spPr>
        <a:xfrm>
          <a:off x="14401800" y="3104334"/>
          <a:ext cx="889000" cy="12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18234</xdr:rowOff>
    </xdr:from>
    <xdr:to>
      <xdr:col>21</xdr:col>
      <xdr:colOff>0</xdr:colOff>
      <xdr:row>18</xdr:row>
      <xdr:rowOff>82006</xdr:rowOff>
    </xdr:to>
    <xdr:cxnSp macro="">
      <xdr:nvCxnSpPr>
        <xdr:cNvPr id="446" name="直線コネクタ 445"/>
        <xdr:cNvCxnSpPr/>
      </xdr:nvCxnSpPr>
      <xdr:spPr>
        <a:xfrm flipV="1">
          <a:off x="13512800" y="3104334"/>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9" name="フローチャート :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86179</xdr:rowOff>
    </xdr:from>
    <xdr:to>
      <xdr:col>24</xdr:col>
      <xdr:colOff>609600</xdr:colOff>
      <xdr:row>15</xdr:row>
      <xdr:rowOff>16329</xdr:rowOff>
    </xdr:to>
    <xdr:sp macro="" textlink="">
      <xdr:nvSpPr>
        <xdr:cNvPr id="456" name="円/楕円 455"/>
        <xdr:cNvSpPr/>
      </xdr:nvSpPr>
      <xdr:spPr>
        <a:xfrm>
          <a:off x="16967200" y="24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58256</xdr:rowOff>
    </xdr:from>
    <xdr:ext cx="762000" cy="259045"/>
    <xdr:sp macro="" textlink="">
      <xdr:nvSpPr>
        <xdr:cNvPr id="457" name="将来負担の状況該当値テキスト"/>
        <xdr:cNvSpPr txBox="1"/>
      </xdr:nvSpPr>
      <xdr:spPr>
        <a:xfrm>
          <a:off x="17106900" y="24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72481</xdr:rowOff>
    </xdr:from>
    <xdr:to>
      <xdr:col>23</xdr:col>
      <xdr:colOff>457200</xdr:colOff>
      <xdr:row>17</xdr:row>
      <xdr:rowOff>2631</xdr:rowOff>
    </xdr:to>
    <xdr:sp macro="" textlink="">
      <xdr:nvSpPr>
        <xdr:cNvPr id="458" name="円/楕円 457"/>
        <xdr:cNvSpPr/>
      </xdr:nvSpPr>
      <xdr:spPr>
        <a:xfrm>
          <a:off x="16129000" y="28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158858</xdr:rowOff>
    </xdr:from>
    <xdr:ext cx="736600" cy="259045"/>
    <xdr:sp macro="" textlink="">
      <xdr:nvSpPr>
        <xdr:cNvPr id="459" name="テキスト ボックス 458"/>
        <xdr:cNvSpPr txBox="1"/>
      </xdr:nvSpPr>
      <xdr:spPr>
        <a:xfrm>
          <a:off x="15798800" y="2902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89807</xdr:rowOff>
    </xdr:from>
    <xdr:to>
      <xdr:col>22</xdr:col>
      <xdr:colOff>254000</xdr:colOff>
      <xdr:row>19</xdr:row>
      <xdr:rowOff>19957</xdr:rowOff>
    </xdr:to>
    <xdr:sp macro="" textlink="">
      <xdr:nvSpPr>
        <xdr:cNvPr id="460" name="円/楕円 459"/>
        <xdr:cNvSpPr/>
      </xdr:nvSpPr>
      <xdr:spPr>
        <a:xfrm>
          <a:off x="15240000" y="31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4734</xdr:rowOff>
    </xdr:from>
    <xdr:ext cx="762000" cy="259045"/>
    <xdr:sp macro="" textlink="">
      <xdr:nvSpPr>
        <xdr:cNvPr id="461" name="テキスト ボックス 460"/>
        <xdr:cNvSpPr txBox="1"/>
      </xdr:nvSpPr>
      <xdr:spPr>
        <a:xfrm>
          <a:off x="14909800" y="326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138884</xdr:rowOff>
    </xdr:from>
    <xdr:to>
      <xdr:col>21</xdr:col>
      <xdr:colOff>50800</xdr:colOff>
      <xdr:row>18</xdr:row>
      <xdr:rowOff>69034</xdr:rowOff>
    </xdr:to>
    <xdr:sp macro="" textlink="">
      <xdr:nvSpPr>
        <xdr:cNvPr id="462" name="円/楕円 461"/>
        <xdr:cNvSpPr/>
      </xdr:nvSpPr>
      <xdr:spPr>
        <a:xfrm>
          <a:off x="14351000" y="305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53811</xdr:rowOff>
    </xdr:from>
    <xdr:ext cx="762000" cy="259045"/>
    <xdr:sp macro="" textlink="">
      <xdr:nvSpPr>
        <xdr:cNvPr id="463" name="テキスト ボックス 462"/>
        <xdr:cNvSpPr txBox="1"/>
      </xdr:nvSpPr>
      <xdr:spPr>
        <a:xfrm>
          <a:off x="14020800" y="31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31206</xdr:rowOff>
    </xdr:from>
    <xdr:to>
      <xdr:col>19</xdr:col>
      <xdr:colOff>533400</xdr:colOff>
      <xdr:row>18</xdr:row>
      <xdr:rowOff>132806</xdr:rowOff>
    </xdr:to>
    <xdr:sp macro="" textlink="">
      <xdr:nvSpPr>
        <xdr:cNvPr id="464" name="円/楕円 463"/>
        <xdr:cNvSpPr/>
      </xdr:nvSpPr>
      <xdr:spPr>
        <a:xfrm>
          <a:off x="13462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117583</xdr:rowOff>
    </xdr:from>
    <xdr:ext cx="762000" cy="259045"/>
    <xdr:sp macro="" textlink="">
      <xdr:nvSpPr>
        <xdr:cNvPr id="465" name="テキスト ボックス 464"/>
        <xdr:cNvSpPr txBox="1"/>
      </xdr:nvSpPr>
      <xdr:spPr>
        <a:xfrm>
          <a:off x="13131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3,097
48.64
3,310,094
3,259,214
50,880
2,102,805
3,072,530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必要最小限の退職者補充により、職員数の削減を図っているが職員の平均年齢が高いことや再任用職員の雇用等もあり類似団体平均値を上回っている。</a:t>
          </a:r>
          <a:endParaRPr kumimoji="1" lang="en-US" altLang="ja-JP" sz="1300">
            <a:latin typeface="ＭＳ Ｐゴシック"/>
          </a:endParaRPr>
        </a:p>
        <a:p>
          <a:r>
            <a:rPr kumimoji="1" lang="ja-JP" altLang="en-US" sz="1300">
              <a:latin typeface="ＭＳ Ｐゴシック"/>
            </a:rPr>
            <a:t>　今後も適正な人員管理により人件費の抑制に努める。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78994</xdr:rowOff>
    </xdr:to>
    <xdr:cxnSp macro="">
      <xdr:nvCxnSpPr>
        <xdr:cNvPr id="64" name="直線コネクタ 63"/>
        <xdr:cNvCxnSpPr/>
      </xdr:nvCxnSpPr>
      <xdr:spPr>
        <a:xfrm flipV="1">
          <a:off x="3987800" y="63997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78994</xdr:rowOff>
    </xdr:from>
    <xdr:to>
      <xdr:col>5</xdr:col>
      <xdr:colOff>549275</xdr:colOff>
      <xdr:row>37</xdr:row>
      <xdr:rowOff>133858</xdr:rowOff>
    </xdr:to>
    <xdr:cxnSp macro="">
      <xdr:nvCxnSpPr>
        <xdr:cNvPr id="67" name="直線コネクタ 66"/>
        <xdr:cNvCxnSpPr/>
      </xdr:nvCxnSpPr>
      <xdr:spPr>
        <a:xfrm flipV="1">
          <a:off x="3098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42418</xdr:rowOff>
    </xdr:from>
    <xdr:to>
      <xdr:col>4</xdr:col>
      <xdr:colOff>346075</xdr:colOff>
      <xdr:row>37</xdr:row>
      <xdr:rowOff>133858</xdr:rowOff>
    </xdr:to>
    <xdr:cxnSp macro="">
      <xdr:nvCxnSpPr>
        <xdr:cNvPr id="70" name="直線コネクタ 69"/>
        <xdr:cNvCxnSpPr/>
      </xdr:nvCxnSpPr>
      <xdr:spPr>
        <a:xfrm>
          <a:off x="2209800" y="6386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37</xdr:row>
      <xdr:rowOff>101854</xdr:rowOff>
    </xdr:to>
    <xdr:cxnSp macro="">
      <xdr:nvCxnSpPr>
        <xdr:cNvPr id="73" name="直線コネクタ 72"/>
        <xdr:cNvCxnSpPr/>
      </xdr:nvCxnSpPr>
      <xdr:spPr>
        <a:xfrm flipV="1">
          <a:off x="1320800" y="63860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3" name="円/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28194</xdr:rowOff>
    </xdr:from>
    <xdr:to>
      <xdr:col>5</xdr:col>
      <xdr:colOff>600075</xdr:colOff>
      <xdr:row>37</xdr:row>
      <xdr:rowOff>129794</xdr:rowOff>
    </xdr:to>
    <xdr:sp macro="" textlink="">
      <xdr:nvSpPr>
        <xdr:cNvPr id="85" name="円/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86" name="テキスト ボックス 85"/>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83058</xdr:rowOff>
    </xdr:from>
    <xdr:to>
      <xdr:col>4</xdr:col>
      <xdr:colOff>396875</xdr:colOff>
      <xdr:row>38</xdr:row>
      <xdr:rowOff>13208</xdr:rowOff>
    </xdr:to>
    <xdr:sp macro="" textlink="">
      <xdr:nvSpPr>
        <xdr:cNvPr id="87" name="円/楕円 86"/>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169435</xdr:rowOff>
    </xdr:from>
    <xdr:ext cx="762000" cy="259045"/>
    <xdr:sp macro="" textlink="">
      <xdr:nvSpPr>
        <xdr:cNvPr id="88" name="テキスト ボックス 87"/>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9" name="円/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51054</xdr:rowOff>
    </xdr:from>
    <xdr:to>
      <xdr:col>1</xdr:col>
      <xdr:colOff>676275</xdr:colOff>
      <xdr:row>37</xdr:row>
      <xdr:rowOff>152654</xdr:rowOff>
    </xdr:to>
    <xdr:sp macro="" textlink="">
      <xdr:nvSpPr>
        <xdr:cNvPr id="91" name="円/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行政改革による徹底した事務事業等の見直し・削減等を図ってきたことにより、近年は類似団体平均値を下回って推移している。</a:t>
          </a:r>
          <a:endParaRPr kumimoji="1" lang="en-US" altLang="ja-JP" sz="1300">
            <a:latin typeface="ＭＳ Ｐゴシック"/>
          </a:endParaRPr>
        </a:p>
        <a:p>
          <a:r>
            <a:rPr kumimoji="1" lang="ja-JP" altLang="en-US" sz="1300">
              <a:latin typeface="ＭＳ Ｐゴシック"/>
            </a:rPr>
            <a:t>　今後も更なる削減に向け、施設の管理運営等を総合的に検討し、より一層の経費削減を図っていく。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168910</xdr:rowOff>
    </xdr:to>
    <xdr:cxnSp macro="">
      <xdr:nvCxnSpPr>
        <xdr:cNvPr id="125" name="直線コネクタ 124"/>
        <xdr:cNvCxnSpPr/>
      </xdr:nvCxnSpPr>
      <xdr:spPr>
        <a:xfrm>
          <a:off x="15671800" y="2664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92710</xdr:rowOff>
    </xdr:to>
    <xdr:cxnSp macro="">
      <xdr:nvCxnSpPr>
        <xdr:cNvPr id="128" name="直線コネクタ 127"/>
        <xdr:cNvCxnSpPr/>
      </xdr:nvCxnSpPr>
      <xdr:spPr>
        <a:xfrm>
          <a:off x="14782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92710</xdr:rowOff>
    </xdr:to>
    <xdr:cxnSp macro="">
      <xdr:nvCxnSpPr>
        <xdr:cNvPr id="131" name="直線コネクタ 130"/>
        <xdr:cNvCxnSpPr/>
      </xdr:nvCxnSpPr>
      <xdr:spPr>
        <a:xfrm>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62230</xdr:rowOff>
    </xdr:to>
    <xdr:cxnSp macro="">
      <xdr:nvCxnSpPr>
        <xdr:cNvPr id="134" name="直線コネクタ 133"/>
        <xdr:cNvCxnSpPr/>
      </xdr:nvCxnSpPr>
      <xdr:spPr>
        <a:xfrm flipV="1">
          <a:off x="13004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134637</xdr:rowOff>
    </xdr:from>
    <xdr:ext cx="762000" cy="259045"/>
    <xdr:sp macro="" textlink="">
      <xdr:nvSpPr>
        <xdr:cNvPr id="145"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8" name="円/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2" name="円/楕円 151"/>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3" name="テキスト ボックス 152"/>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扶助費にかかる経常収支比率は類似団体よりも低い水準で推移している。</a:t>
          </a:r>
          <a:endParaRPr kumimoji="1" lang="en-US" altLang="ja-JP" sz="1300">
            <a:latin typeface="ＭＳ Ｐゴシック"/>
          </a:endParaRPr>
        </a:p>
        <a:p>
          <a:r>
            <a:rPr kumimoji="1" lang="ja-JP" altLang="en-US" sz="1300">
              <a:latin typeface="ＭＳ Ｐゴシック"/>
            </a:rPr>
            <a:t>　今後も少子高齢化が進む中、社会保障関連経費の増加が考えられることから、福祉・医療サービス等を低下させることなく各種手当・助成の適正化に努める。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54</xdr:row>
      <xdr:rowOff>143328</xdr:rowOff>
    </xdr:to>
    <xdr:cxnSp macro="">
      <xdr:nvCxnSpPr>
        <xdr:cNvPr id="187" name="直線コネクタ 186"/>
        <xdr:cNvCxnSpPr/>
      </xdr:nvCxnSpPr>
      <xdr:spPr>
        <a:xfrm>
          <a:off x="3987800" y="9401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20865</xdr:rowOff>
    </xdr:to>
    <xdr:cxnSp macro="">
      <xdr:nvCxnSpPr>
        <xdr:cNvPr id="190" name="直線コネクタ 189"/>
        <xdr:cNvCxnSpPr/>
      </xdr:nvCxnSpPr>
      <xdr:spPr>
        <a:xfrm flipV="1">
          <a:off x="3098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20865</xdr:rowOff>
    </xdr:to>
    <xdr:cxnSp macro="">
      <xdr:nvCxnSpPr>
        <xdr:cNvPr id="193" name="直線コネクタ 192"/>
        <xdr:cNvCxnSpPr/>
      </xdr:nvCxnSpPr>
      <xdr:spPr>
        <a:xfrm>
          <a:off x="2209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127000</xdr:rowOff>
    </xdr:to>
    <xdr:cxnSp macro="">
      <xdr:nvCxnSpPr>
        <xdr:cNvPr id="196" name="直線コネクタ 195"/>
        <xdr:cNvCxnSpPr/>
      </xdr:nvCxnSpPr>
      <xdr:spPr>
        <a:xfrm flipV="1">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8" name="円/楕円 207"/>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9" name="テキスト ボックス 208"/>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0" name="円/楕円 209"/>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11" name="テキスト ボックス 21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その他にかかる経常収支比率は、類似団体とほぼ同数値で推移しているが、公共施設の老朽化が進み改修費が</a:t>
          </a:r>
          <a:r>
            <a:rPr kumimoji="1" lang="en-US" altLang="ja-JP" sz="1300">
              <a:latin typeface="ＭＳ Ｐゴシック"/>
            </a:rPr>
            <a:t>2033</a:t>
          </a:r>
          <a:r>
            <a:rPr kumimoji="1" lang="ja-JP" altLang="en-US" sz="1300">
              <a:latin typeface="ＭＳ Ｐゴシック"/>
            </a:rPr>
            <a:t>年頃にピークを迎える試算もあり維持補修費の平準化が重要となっている。</a:t>
          </a:r>
          <a:endParaRPr kumimoji="1" lang="en-US" altLang="ja-JP" sz="1300">
            <a:latin typeface="ＭＳ Ｐゴシック"/>
          </a:endParaRPr>
        </a:p>
        <a:p>
          <a:r>
            <a:rPr kumimoji="1" lang="ja-JP" altLang="en-US" sz="1300">
              <a:latin typeface="ＭＳ Ｐゴシック"/>
            </a:rPr>
            <a:t>　また、国民健康保険においても都道府県単位化を見据えながら保険料の適正化を図ることなどにより安定した事業運営を行い、普通会計からの繰出金を減らしていくよう努める。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170434</xdr:rowOff>
    </xdr:to>
    <xdr:cxnSp macro="">
      <xdr:nvCxnSpPr>
        <xdr:cNvPr id="245" name="直線コネクタ 244"/>
        <xdr:cNvCxnSpPr/>
      </xdr:nvCxnSpPr>
      <xdr:spPr>
        <a:xfrm flipV="1">
          <a:off x="15671800" y="95681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170434</xdr:rowOff>
    </xdr:from>
    <xdr:to>
      <xdr:col>22</xdr:col>
      <xdr:colOff>565150</xdr:colOff>
      <xdr:row>56</xdr:row>
      <xdr:rowOff>72136</xdr:rowOff>
    </xdr:to>
    <xdr:cxnSp macro="">
      <xdr:nvCxnSpPr>
        <xdr:cNvPr id="248" name="直線コネクタ 247"/>
        <xdr:cNvCxnSpPr/>
      </xdr:nvCxnSpPr>
      <xdr:spPr>
        <a:xfrm flipV="1">
          <a:off x="14782800" y="96001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21844</xdr:rowOff>
    </xdr:from>
    <xdr:to>
      <xdr:col>21</xdr:col>
      <xdr:colOff>361950</xdr:colOff>
      <xdr:row>56</xdr:row>
      <xdr:rowOff>72136</xdr:rowOff>
    </xdr:to>
    <xdr:cxnSp macro="">
      <xdr:nvCxnSpPr>
        <xdr:cNvPr id="251" name="直線コネクタ 250"/>
        <xdr:cNvCxnSpPr/>
      </xdr:nvCxnSpPr>
      <xdr:spPr>
        <a:xfrm>
          <a:off x="13893800" y="9623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21844</xdr:rowOff>
    </xdr:from>
    <xdr:to>
      <xdr:col>20</xdr:col>
      <xdr:colOff>158750</xdr:colOff>
      <xdr:row>56</xdr:row>
      <xdr:rowOff>90424</xdr:rowOff>
    </xdr:to>
    <xdr:cxnSp macro="">
      <xdr:nvCxnSpPr>
        <xdr:cNvPr id="254" name="直線コネクタ 253"/>
        <xdr:cNvCxnSpPr/>
      </xdr:nvCxnSpPr>
      <xdr:spPr>
        <a:xfrm flipV="1">
          <a:off x="13004800" y="96230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4" name="円/楕円 26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119634</xdr:rowOff>
    </xdr:from>
    <xdr:to>
      <xdr:col>22</xdr:col>
      <xdr:colOff>615950</xdr:colOff>
      <xdr:row>56</xdr:row>
      <xdr:rowOff>49784</xdr:rowOff>
    </xdr:to>
    <xdr:sp macro="" textlink="">
      <xdr:nvSpPr>
        <xdr:cNvPr id="266" name="円/楕円 265"/>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59961</xdr:rowOff>
    </xdr:from>
    <xdr:ext cx="736600" cy="259045"/>
    <xdr:sp macro="" textlink="">
      <xdr:nvSpPr>
        <xdr:cNvPr id="267" name="テキスト ボックス 266"/>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21336</xdr:rowOff>
    </xdr:from>
    <xdr:to>
      <xdr:col>21</xdr:col>
      <xdr:colOff>412750</xdr:colOff>
      <xdr:row>56</xdr:row>
      <xdr:rowOff>122936</xdr:rowOff>
    </xdr:to>
    <xdr:sp macro="" textlink="">
      <xdr:nvSpPr>
        <xdr:cNvPr id="268" name="円/楕円 267"/>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69" name="テキスト ボックス 268"/>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142494</xdr:rowOff>
    </xdr:from>
    <xdr:to>
      <xdr:col>20</xdr:col>
      <xdr:colOff>209550</xdr:colOff>
      <xdr:row>56</xdr:row>
      <xdr:rowOff>72644</xdr:rowOff>
    </xdr:to>
    <xdr:sp macro="" textlink="">
      <xdr:nvSpPr>
        <xdr:cNvPr id="270" name="円/楕円 269"/>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71" name="テキスト ボックス 270"/>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72" name="円/楕円 271"/>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126001</xdr:rowOff>
    </xdr:from>
    <xdr:ext cx="762000" cy="259045"/>
    <xdr:sp macro="" textlink="">
      <xdr:nvSpPr>
        <xdr:cNvPr id="273" name="テキスト ボックス 272"/>
        <xdr:cNvSpPr txBox="1"/>
      </xdr:nvSpPr>
      <xdr:spPr>
        <a:xfrm>
          <a:off x="12623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行政改革による補助金の見直しにより、類似団体平均値を下回っている。</a:t>
          </a:r>
          <a:endParaRPr kumimoji="1" lang="en-US" altLang="ja-JP" sz="1300">
            <a:latin typeface="ＭＳ Ｐゴシック"/>
          </a:endParaRPr>
        </a:p>
        <a:p>
          <a:r>
            <a:rPr kumimoji="1" lang="ja-JP" altLang="en-US" sz="1300">
              <a:latin typeface="ＭＳ Ｐゴシック"/>
            </a:rPr>
            <a:t>　本町の基幹産業である農業にかかる補助金等が大部分を占めているが、今後さらに適正な補助金の見直しを進めていく。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44704</xdr:rowOff>
    </xdr:to>
    <xdr:cxnSp macro="">
      <xdr:nvCxnSpPr>
        <xdr:cNvPr id="303" name="直線コネクタ 302"/>
        <xdr:cNvCxnSpPr/>
      </xdr:nvCxnSpPr>
      <xdr:spPr>
        <a:xfrm flipV="1">
          <a:off x="15671800" y="6207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58420</xdr:rowOff>
    </xdr:to>
    <xdr:cxnSp macro="">
      <xdr:nvCxnSpPr>
        <xdr:cNvPr id="306" name="直線コネクタ 305"/>
        <xdr:cNvCxnSpPr/>
      </xdr:nvCxnSpPr>
      <xdr:spPr>
        <a:xfrm flipV="1">
          <a:off x="14782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58420</xdr:rowOff>
    </xdr:to>
    <xdr:cxnSp macro="">
      <xdr:nvCxnSpPr>
        <xdr:cNvPr id="309" name="直線コネクタ 308"/>
        <xdr:cNvCxnSpPr/>
      </xdr:nvCxnSpPr>
      <xdr:spPr>
        <a:xfrm>
          <a:off x="13893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85852</xdr:rowOff>
    </xdr:to>
    <xdr:cxnSp macro="">
      <xdr:nvCxnSpPr>
        <xdr:cNvPr id="312" name="直線コネクタ 311"/>
        <xdr:cNvCxnSpPr/>
      </xdr:nvCxnSpPr>
      <xdr:spPr>
        <a:xfrm flipV="1">
          <a:off x="13004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2" name="円/楕円 321"/>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3"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4" name="円/楕円 323"/>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5" name="テキスト ボックス 324"/>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6" name="円/楕円 325"/>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27" name="テキスト ボックス 326"/>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28" name="円/楕円 327"/>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9" name="テキスト ボックス 328"/>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0" name="円/楕円 329"/>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31" name="テキスト ボックス 330"/>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過去の大型事業により類似団体平均値を上回っている。</a:t>
          </a:r>
          <a:endParaRPr kumimoji="1" lang="en-US" altLang="ja-JP" sz="1300" baseline="0">
            <a:latin typeface="ＭＳ Ｐゴシック"/>
          </a:endParaRPr>
        </a:p>
        <a:p>
          <a:r>
            <a:rPr kumimoji="1" lang="ja-JP" altLang="en-US" sz="1300" baseline="0">
              <a:latin typeface="ＭＳ Ｐゴシック"/>
            </a:rPr>
            <a:t>　平成２２年度をピークに公債費償還額が減少していく見込みであるが、今後も交付税措置のある有利な起債を発行するなど、必要最小限の借入にとどめ公債費を抑制し適正化を図っていく。</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xdr:rowOff>
    </xdr:from>
    <xdr:to>
      <xdr:col>7</xdr:col>
      <xdr:colOff>15875</xdr:colOff>
      <xdr:row>78</xdr:row>
      <xdr:rowOff>12700</xdr:rowOff>
    </xdr:to>
    <xdr:cxnSp macro="">
      <xdr:nvCxnSpPr>
        <xdr:cNvPr id="363" name="直線コネクタ 362"/>
        <xdr:cNvCxnSpPr/>
      </xdr:nvCxnSpPr>
      <xdr:spPr>
        <a:xfrm flipV="1">
          <a:off x="3987800" y="1337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62230</xdr:rowOff>
    </xdr:to>
    <xdr:cxnSp macro="">
      <xdr:nvCxnSpPr>
        <xdr:cNvPr id="366" name="直線コネクタ 365"/>
        <xdr:cNvCxnSpPr/>
      </xdr:nvCxnSpPr>
      <xdr:spPr>
        <a:xfrm flipV="1">
          <a:off x="3098800" y="13385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62230</xdr:rowOff>
    </xdr:from>
    <xdr:to>
      <xdr:col>4</xdr:col>
      <xdr:colOff>346075</xdr:colOff>
      <xdr:row>78</xdr:row>
      <xdr:rowOff>107950</xdr:rowOff>
    </xdr:to>
    <xdr:cxnSp macro="">
      <xdr:nvCxnSpPr>
        <xdr:cNvPr id="369" name="直線コネクタ 368"/>
        <xdr:cNvCxnSpPr/>
      </xdr:nvCxnSpPr>
      <xdr:spPr>
        <a:xfrm flipV="1">
          <a:off x="2209800" y="13435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107950</xdr:rowOff>
    </xdr:from>
    <xdr:to>
      <xdr:col>3</xdr:col>
      <xdr:colOff>142875</xdr:colOff>
      <xdr:row>78</xdr:row>
      <xdr:rowOff>107950</xdr:rowOff>
    </xdr:to>
    <xdr:cxnSp macro="">
      <xdr:nvCxnSpPr>
        <xdr:cNvPr id="372" name="直線コネクタ 371"/>
        <xdr:cNvCxnSpPr/>
      </xdr:nvCxnSpPr>
      <xdr:spPr>
        <a:xfrm>
          <a:off x="1320800" y="1348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82" name="円/楕円 381"/>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97807</xdr:rowOff>
    </xdr:from>
    <xdr:ext cx="762000" cy="259045"/>
    <xdr:sp macro="" textlink="">
      <xdr:nvSpPr>
        <xdr:cNvPr id="383"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84" name="円/楕円 383"/>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85" name="テキスト ボックス 384"/>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xdr:rowOff>
    </xdr:from>
    <xdr:to>
      <xdr:col>4</xdr:col>
      <xdr:colOff>396875</xdr:colOff>
      <xdr:row>78</xdr:row>
      <xdr:rowOff>113030</xdr:rowOff>
    </xdr:to>
    <xdr:sp macro="" textlink="">
      <xdr:nvSpPr>
        <xdr:cNvPr id="386" name="円/楕円 385"/>
        <xdr:cNvSpPr/>
      </xdr:nvSpPr>
      <xdr:spPr>
        <a:xfrm>
          <a:off x="3048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97807</xdr:rowOff>
    </xdr:from>
    <xdr:ext cx="762000" cy="259045"/>
    <xdr:sp macro="" textlink="">
      <xdr:nvSpPr>
        <xdr:cNvPr id="387" name="テキスト ボックス 386"/>
        <xdr:cNvSpPr txBox="1"/>
      </xdr:nvSpPr>
      <xdr:spPr>
        <a:xfrm>
          <a:off x="2717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57150</xdr:rowOff>
    </xdr:from>
    <xdr:to>
      <xdr:col>3</xdr:col>
      <xdr:colOff>193675</xdr:colOff>
      <xdr:row>78</xdr:row>
      <xdr:rowOff>158750</xdr:rowOff>
    </xdr:to>
    <xdr:sp macro="" textlink="">
      <xdr:nvSpPr>
        <xdr:cNvPr id="388" name="円/楕円 387"/>
        <xdr:cNvSpPr/>
      </xdr:nvSpPr>
      <xdr:spPr>
        <a:xfrm>
          <a:off x="2159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143527</xdr:rowOff>
    </xdr:from>
    <xdr:ext cx="762000" cy="259045"/>
    <xdr:sp macro="" textlink="">
      <xdr:nvSpPr>
        <xdr:cNvPr id="389" name="テキスト ボックス 388"/>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57150</xdr:rowOff>
    </xdr:from>
    <xdr:to>
      <xdr:col>1</xdr:col>
      <xdr:colOff>676275</xdr:colOff>
      <xdr:row>78</xdr:row>
      <xdr:rowOff>158750</xdr:rowOff>
    </xdr:to>
    <xdr:sp macro="" textlink="">
      <xdr:nvSpPr>
        <xdr:cNvPr id="390" name="円/楕円 389"/>
        <xdr:cNvSpPr/>
      </xdr:nvSpPr>
      <xdr:spPr>
        <a:xfrm>
          <a:off x="1270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143527</xdr:rowOff>
    </xdr:from>
    <xdr:ext cx="762000" cy="259045"/>
    <xdr:sp macro="" textlink="">
      <xdr:nvSpPr>
        <xdr:cNvPr id="391" name="テキスト ボックス 390"/>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公債費以外の経常収支比率は、類似団体平均を下回っている。</a:t>
          </a:r>
          <a:endParaRPr kumimoji="1" lang="en-US" altLang="ja-JP" sz="1300">
            <a:latin typeface="ＭＳ Ｐゴシック"/>
          </a:endParaRPr>
        </a:p>
        <a:p>
          <a:r>
            <a:rPr kumimoji="1" lang="ja-JP" altLang="en-US" sz="1300">
              <a:latin typeface="ＭＳ Ｐゴシック"/>
            </a:rPr>
            <a:t>　新規採用者の抑制等、計画的に職員数の削減を図っているが、職員の平均年齢が上がる中、再任用職員も含めたより適正な人員管理が必要である。</a:t>
          </a:r>
          <a:endParaRPr kumimoji="1" lang="en-US" altLang="ja-JP" sz="1300">
            <a:latin typeface="ＭＳ Ｐゴシック"/>
          </a:endParaRPr>
        </a:p>
        <a:p>
          <a:r>
            <a:rPr kumimoji="1" lang="ja-JP" altLang="en-US" sz="1300">
              <a:latin typeface="ＭＳ Ｐゴシック"/>
            </a:rPr>
            <a:t>　併せて、道路橋梁関係の維持補修費や、社会保障関連の経費の増加も予想され、今後も徹底した事務事業の見直しによる経費削減を図っていく。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22498</xdr:rowOff>
    </xdr:from>
    <xdr:to>
      <xdr:col>24</xdr:col>
      <xdr:colOff>31750</xdr:colOff>
      <xdr:row>76</xdr:row>
      <xdr:rowOff>35561</xdr:rowOff>
    </xdr:to>
    <xdr:cxnSp macro="">
      <xdr:nvCxnSpPr>
        <xdr:cNvPr id="426" name="直線コネクタ 425"/>
        <xdr:cNvCxnSpPr/>
      </xdr:nvCxnSpPr>
      <xdr:spPr>
        <a:xfrm flipV="1">
          <a:off x="15671800" y="130526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146594</xdr:rowOff>
    </xdr:to>
    <xdr:cxnSp macro="">
      <xdr:nvCxnSpPr>
        <xdr:cNvPr id="429" name="直線コネクタ 428"/>
        <xdr:cNvCxnSpPr/>
      </xdr:nvCxnSpPr>
      <xdr:spPr>
        <a:xfrm flipV="1">
          <a:off x="14782800" y="13065761"/>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158024</xdr:rowOff>
    </xdr:from>
    <xdr:to>
      <xdr:col>21</xdr:col>
      <xdr:colOff>361950</xdr:colOff>
      <xdr:row>76</xdr:row>
      <xdr:rowOff>146594</xdr:rowOff>
    </xdr:to>
    <xdr:cxnSp macro="">
      <xdr:nvCxnSpPr>
        <xdr:cNvPr id="432" name="直線コネクタ 431"/>
        <xdr:cNvCxnSpPr/>
      </xdr:nvCxnSpPr>
      <xdr:spPr>
        <a:xfrm>
          <a:off x="13893800" y="1301677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158024</xdr:rowOff>
    </xdr:from>
    <xdr:to>
      <xdr:col>20</xdr:col>
      <xdr:colOff>158750</xdr:colOff>
      <xdr:row>76</xdr:row>
      <xdr:rowOff>130266</xdr:rowOff>
    </xdr:to>
    <xdr:cxnSp macro="">
      <xdr:nvCxnSpPr>
        <xdr:cNvPr id="435" name="直線コネクタ 434"/>
        <xdr:cNvCxnSpPr/>
      </xdr:nvCxnSpPr>
      <xdr:spPr>
        <a:xfrm flipV="1">
          <a:off x="13004800" y="1301677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143147</xdr:rowOff>
    </xdr:from>
    <xdr:to>
      <xdr:col>24</xdr:col>
      <xdr:colOff>82550</xdr:colOff>
      <xdr:row>76</xdr:row>
      <xdr:rowOff>73298</xdr:rowOff>
    </xdr:to>
    <xdr:sp macro="" textlink="">
      <xdr:nvSpPr>
        <xdr:cNvPr id="445" name="円/楕円 444"/>
        <xdr:cNvSpPr/>
      </xdr:nvSpPr>
      <xdr:spPr>
        <a:xfrm>
          <a:off x="164592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159674</xdr:rowOff>
    </xdr:from>
    <xdr:ext cx="762000" cy="259045"/>
    <xdr:sp macro="" textlink="">
      <xdr:nvSpPr>
        <xdr:cNvPr id="446" name="公債費以外該当値テキスト"/>
        <xdr:cNvSpPr txBox="1"/>
      </xdr:nvSpPr>
      <xdr:spPr>
        <a:xfrm>
          <a:off x="16598900" y="1284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7" name="円/楕円 446"/>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48" name="テキスト ボックス 447"/>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95794</xdr:rowOff>
    </xdr:from>
    <xdr:to>
      <xdr:col>21</xdr:col>
      <xdr:colOff>412750</xdr:colOff>
      <xdr:row>77</xdr:row>
      <xdr:rowOff>25944</xdr:rowOff>
    </xdr:to>
    <xdr:sp macro="" textlink="">
      <xdr:nvSpPr>
        <xdr:cNvPr id="449" name="円/楕円 448"/>
        <xdr:cNvSpPr/>
      </xdr:nvSpPr>
      <xdr:spPr>
        <a:xfrm>
          <a:off x="14732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36121</xdr:rowOff>
    </xdr:from>
    <xdr:ext cx="762000" cy="259045"/>
    <xdr:sp macro="" textlink="">
      <xdr:nvSpPr>
        <xdr:cNvPr id="450" name="テキスト ボックス 449"/>
        <xdr:cNvSpPr txBox="1"/>
      </xdr:nvSpPr>
      <xdr:spPr>
        <a:xfrm>
          <a:off x="14401800" y="128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107224</xdr:rowOff>
    </xdr:from>
    <xdr:to>
      <xdr:col>20</xdr:col>
      <xdr:colOff>209550</xdr:colOff>
      <xdr:row>76</xdr:row>
      <xdr:rowOff>37374</xdr:rowOff>
    </xdr:to>
    <xdr:sp macro="" textlink="">
      <xdr:nvSpPr>
        <xdr:cNvPr id="451" name="円/楕円 450"/>
        <xdr:cNvSpPr/>
      </xdr:nvSpPr>
      <xdr:spPr>
        <a:xfrm>
          <a:off x="13843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47551</xdr:rowOff>
    </xdr:from>
    <xdr:ext cx="762000" cy="259045"/>
    <xdr:sp macro="" textlink="">
      <xdr:nvSpPr>
        <xdr:cNvPr id="452" name="テキスト ボックス 451"/>
        <xdr:cNvSpPr txBox="1"/>
      </xdr:nvSpPr>
      <xdr:spPr>
        <a:xfrm>
          <a:off x="13512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79466</xdr:rowOff>
    </xdr:from>
    <xdr:to>
      <xdr:col>19</xdr:col>
      <xdr:colOff>6350</xdr:colOff>
      <xdr:row>77</xdr:row>
      <xdr:rowOff>9616</xdr:rowOff>
    </xdr:to>
    <xdr:sp macro="" textlink="">
      <xdr:nvSpPr>
        <xdr:cNvPr id="453" name="円/楕円 452"/>
        <xdr:cNvSpPr/>
      </xdr:nvSpPr>
      <xdr:spPr>
        <a:xfrm>
          <a:off x="12954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165843</xdr:rowOff>
    </xdr:from>
    <xdr:ext cx="762000" cy="259045"/>
    <xdr:sp macro="" textlink="">
      <xdr:nvSpPr>
        <xdr:cNvPr id="454" name="テキスト ボックス 453"/>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北海道妹背牛町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18569</xdr:rowOff>
    </xdr:from>
    <xdr:to>
      <xdr:col>4</xdr:col>
      <xdr:colOff>1117600</xdr:colOff>
      <xdr:row>17</xdr:row>
      <xdr:rowOff>25793</xdr:rowOff>
    </xdr:to>
    <xdr:cxnSp macro="">
      <xdr:nvCxnSpPr>
        <xdr:cNvPr id="47" name="直線コネクタ 46"/>
        <xdr:cNvCxnSpPr/>
      </xdr:nvCxnSpPr>
      <xdr:spPr bwMode="auto">
        <a:xfrm>
          <a:off x="5003800" y="2980844"/>
          <a:ext cx="6477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18569</xdr:rowOff>
    </xdr:from>
    <xdr:to>
      <xdr:col>4</xdr:col>
      <xdr:colOff>469900</xdr:colOff>
      <xdr:row>17</xdr:row>
      <xdr:rowOff>36496</xdr:rowOff>
    </xdr:to>
    <xdr:cxnSp macro="">
      <xdr:nvCxnSpPr>
        <xdr:cNvPr id="50" name="直線コネクタ 49"/>
        <xdr:cNvCxnSpPr/>
      </xdr:nvCxnSpPr>
      <xdr:spPr bwMode="auto">
        <a:xfrm flipV="1">
          <a:off x="4305300" y="2980844"/>
          <a:ext cx="698500" cy="1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36496</xdr:rowOff>
    </xdr:from>
    <xdr:to>
      <xdr:col>3</xdr:col>
      <xdr:colOff>904875</xdr:colOff>
      <xdr:row>17</xdr:row>
      <xdr:rowOff>76135</xdr:rowOff>
    </xdr:to>
    <xdr:cxnSp macro="">
      <xdr:nvCxnSpPr>
        <xdr:cNvPr id="53" name="直線コネクタ 52"/>
        <xdr:cNvCxnSpPr/>
      </xdr:nvCxnSpPr>
      <xdr:spPr bwMode="auto">
        <a:xfrm flipV="1">
          <a:off x="3606800" y="2998771"/>
          <a:ext cx="698500" cy="3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64341</xdr:rowOff>
    </xdr:from>
    <xdr:to>
      <xdr:col>3</xdr:col>
      <xdr:colOff>206375</xdr:colOff>
      <xdr:row>17</xdr:row>
      <xdr:rowOff>76135</xdr:rowOff>
    </xdr:to>
    <xdr:cxnSp macro="">
      <xdr:nvCxnSpPr>
        <xdr:cNvPr id="56" name="直線コネクタ 55"/>
        <xdr:cNvCxnSpPr/>
      </xdr:nvCxnSpPr>
      <xdr:spPr bwMode="auto">
        <a:xfrm>
          <a:off x="2908300" y="3026616"/>
          <a:ext cx="698500" cy="1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146443</xdr:rowOff>
    </xdr:from>
    <xdr:to>
      <xdr:col>5</xdr:col>
      <xdr:colOff>34925</xdr:colOff>
      <xdr:row>17</xdr:row>
      <xdr:rowOff>76593</xdr:rowOff>
    </xdr:to>
    <xdr:sp macro="" textlink="">
      <xdr:nvSpPr>
        <xdr:cNvPr id="66" name="円/楕円 65"/>
        <xdr:cNvSpPr/>
      </xdr:nvSpPr>
      <xdr:spPr bwMode="auto">
        <a:xfrm>
          <a:off x="5600700" y="293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118520</xdr:rowOff>
    </xdr:from>
    <xdr:ext cx="762000" cy="259045"/>
    <xdr:sp macro="" textlink="">
      <xdr:nvSpPr>
        <xdr:cNvPr id="67" name="人口1人当たり決算額の推移該当値テキスト130"/>
        <xdr:cNvSpPr txBox="1"/>
      </xdr:nvSpPr>
      <xdr:spPr>
        <a:xfrm>
          <a:off x="5740400" y="290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215,106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139219</xdr:rowOff>
    </xdr:from>
    <xdr:to>
      <xdr:col>4</xdr:col>
      <xdr:colOff>520700</xdr:colOff>
      <xdr:row>17</xdr:row>
      <xdr:rowOff>69369</xdr:rowOff>
    </xdr:to>
    <xdr:sp macro="" textlink="">
      <xdr:nvSpPr>
        <xdr:cNvPr id="68" name="円/楕円 67"/>
        <xdr:cNvSpPr/>
      </xdr:nvSpPr>
      <xdr:spPr bwMode="auto">
        <a:xfrm>
          <a:off x="4953000" y="2930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54146</xdr:rowOff>
    </xdr:from>
    <xdr:ext cx="736600" cy="259045"/>
    <xdr:sp macro="" textlink="">
      <xdr:nvSpPr>
        <xdr:cNvPr id="69" name="テキスト ボックス 68"/>
        <xdr:cNvSpPr txBox="1"/>
      </xdr:nvSpPr>
      <xdr:spPr>
        <a:xfrm>
          <a:off x="4622800" y="301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218,266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157146</xdr:rowOff>
    </xdr:from>
    <xdr:to>
      <xdr:col>3</xdr:col>
      <xdr:colOff>955675</xdr:colOff>
      <xdr:row>17</xdr:row>
      <xdr:rowOff>87296</xdr:rowOff>
    </xdr:to>
    <xdr:sp macro="" textlink="">
      <xdr:nvSpPr>
        <xdr:cNvPr id="70" name="円/楕円 69"/>
        <xdr:cNvSpPr/>
      </xdr:nvSpPr>
      <xdr:spPr bwMode="auto">
        <a:xfrm>
          <a:off x="4254500" y="2947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72073</xdr:rowOff>
    </xdr:from>
    <xdr:ext cx="762000" cy="259045"/>
    <xdr:sp macro="" textlink="">
      <xdr:nvSpPr>
        <xdr:cNvPr id="71" name="テキスト ボックス 70"/>
        <xdr:cNvSpPr txBox="1"/>
      </xdr:nvSpPr>
      <xdr:spPr>
        <a:xfrm>
          <a:off x="3924300" y="303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25335</xdr:rowOff>
    </xdr:from>
    <xdr:to>
      <xdr:col>3</xdr:col>
      <xdr:colOff>257175</xdr:colOff>
      <xdr:row>17</xdr:row>
      <xdr:rowOff>126935</xdr:rowOff>
    </xdr:to>
    <xdr:sp macro="" textlink="">
      <xdr:nvSpPr>
        <xdr:cNvPr id="72" name="円/楕円 71"/>
        <xdr:cNvSpPr/>
      </xdr:nvSpPr>
      <xdr:spPr bwMode="auto">
        <a:xfrm>
          <a:off x="3556000" y="298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111712</xdr:rowOff>
    </xdr:from>
    <xdr:ext cx="762000" cy="259045"/>
    <xdr:sp macro="" textlink="">
      <xdr:nvSpPr>
        <xdr:cNvPr id="73" name="テキスト ボックス 72"/>
        <xdr:cNvSpPr txBox="1"/>
      </xdr:nvSpPr>
      <xdr:spPr>
        <a:xfrm>
          <a:off x="3225800" y="307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13541</xdr:rowOff>
    </xdr:from>
    <xdr:to>
      <xdr:col>2</xdr:col>
      <xdr:colOff>692150</xdr:colOff>
      <xdr:row>17</xdr:row>
      <xdr:rowOff>115141</xdr:rowOff>
    </xdr:to>
    <xdr:sp macro="" textlink="">
      <xdr:nvSpPr>
        <xdr:cNvPr id="74" name="円/楕円 73"/>
        <xdr:cNvSpPr/>
      </xdr:nvSpPr>
      <xdr:spPr bwMode="auto">
        <a:xfrm>
          <a:off x="2857500" y="2975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99918</xdr:rowOff>
    </xdr:from>
    <xdr:ext cx="762000" cy="259045"/>
    <xdr:sp macro="" textlink="">
      <xdr:nvSpPr>
        <xdr:cNvPr id="75" name="テキスト ボックス 74"/>
        <xdr:cNvSpPr txBox="1"/>
      </xdr:nvSpPr>
      <xdr:spPr>
        <a:xfrm>
          <a:off x="2527300" y="306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198,243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155987</xdr:rowOff>
    </xdr:from>
    <xdr:to>
      <xdr:col>4</xdr:col>
      <xdr:colOff>1117600</xdr:colOff>
      <xdr:row>35</xdr:row>
      <xdr:rowOff>159795</xdr:rowOff>
    </xdr:to>
    <xdr:cxnSp macro="">
      <xdr:nvCxnSpPr>
        <xdr:cNvPr id="106" name="直線コネクタ 105"/>
        <xdr:cNvCxnSpPr/>
      </xdr:nvCxnSpPr>
      <xdr:spPr bwMode="auto">
        <a:xfrm>
          <a:off x="5003800" y="6766337"/>
          <a:ext cx="647700" cy="3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144573</xdr:rowOff>
    </xdr:from>
    <xdr:ext cx="762000" cy="259045"/>
    <xdr:sp macro="" textlink="">
      <xdr:nvSpPr>
        <xdr:cNvPr id="107" name="人口1人当たり決算額の推移平均値テキスト445"/>
        <xdr:cNvSpPr txBox="1"/>
      </xdr:nvSpPr>
      <xdr:spPr>
        <a:xfrm>
          <a:off x="5740400" y="675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143354</xdr:rowOff>
    </xdr:from>
    <xdr:to>
      <xdr:col>4</xdr:col>
      <xdr:colOff>469900</xdr:colOff>
      <xdr:row>35</xdr:row>
      <xdr:rowOff>155987</xdr:rowOff>
    </xdr:to>
    <xdr:cxnSp macro="">
      <xdr:nvCxnSpPr>
        <xdr:cNvPr id="109" name="直線コネクタ 108"/>
        <xdr:cNvCxnSpPr/>
      </xdr:nvCxnSpPr>
      <xdr:spPr bwMode="auto">
        <a:xfrm>
          <a:off x="4305300" y="6753704"/>
          <a:ext cx="698500" cy="1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103440</xdr:rowOff>
    </xdr:from>
    <xdr:to>
      <xdr:col>3</xdr:col>
      <xdr:colOff>904875</xdr:colOff>
      <xdr:row>35</xdr:row>
      <xdr:rowOff>143354</xdr:rowOff>
    </xdr:to>
    <xdr:cxnSp macro="">
      <xdr:nvCxnSpPr>
        <xdr:cNvPr id="112" name="直線コネクタ 111"/>
        <xdr:cNvCxnSpPr/>
      </xdr:nvCxnSpPr>
      <xdr:spPr bwMode="auto">
        <a:xfrm>
          <a:off x="3606800" y="6713790"/>
          <a:ext cx="698500" cy="3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92468</xdr:rowOff>
    </xdr:from>
    <xdr:to>
      <xdr:col>3</xdr:col>
      <xdr:colOff>206375</xdr:colOff>
      <xdr:row>35</xdr:row>
      <xdr:rowOff>103440</xdr:rowOff>
    </xdr:to>
    <xdr:cxnSp macro="">
      <xdr:nvCxnSpPr>
        <xdr:cNvPr id="115" name="直線コネクタ 114"/>
        <xdr:cNvCxnSpPr/>
      </xdr:nvCxnSpPr>
      <xdr:spPr bwMode="auto">
        <a:xfrm>
          <a:off x="2908300" y="6702818"/>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108995</xdr:rowOff>
    </xdr:from>
    <xdr:to>
      <xdr:col>5</xdr:col>
      <xdr:colOff>34925</xdr:colOff>
      <xdr:row>35</xdr:row>
      <xdr:rowOff>210595</xdr:rowOff>
    </xdr:to>
    <xdr:sp macro="" textlink="">
      <xdr:nvSpPr>
        <xdr:cNvPr id="125" name="円/楕円 124"/>
        <xdr:cNvSpPr/>
      </xdr:nvSpPr>
      <xdr:spPr bwMode="auto">
        <a:xfrm>
          <a:off x="5600700" y="6719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296972</xdr:rowOff>
    </xdr:from>
    <xdr:ext cx="762000" cy="259045"/>
    <xdr:sp macro="" textlink="">
      <xdr:nvSpPr>
        <xdr:cNvPr id="126" name="人口1人当たり決算額の推移該当値テキスト445"/>
        <xdr:cNvSpPr txBox="1"/>
      </xdr:nvSpPr>
      <xdr:spPr>
        <a:xfrm>
          <a:off x="5740400" y="656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105187</xdr:rowOff>
    </xdr:from>
    <xdr:to>
      <xdr:col>4</xdr:col>
      <xdr:colOff>520700</xdr:colOff>
      <xdr:row>35</xdr:row>
      <xdr:rowOff>206787</xdr:rowOff>
    </xdr:to>
    <xdr:sp macro="" textlink="">
      <xdr:nvSpPr>
        <xdr:cNvPr id="127" name="円/楕円 126"/>
        <xdr:cNvSpPr/>
      </xdr:nvSpPr>
      <xdr:spPr bwMode="auto">
        <a:xfrm>
          <a:off x="4953000" y="671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216964</xdr:rowOff>
    </xdr:from>
    <xdr:ext cx="736600" cy="259045"/>
    <xdr:sp macro="" textlink="">
      <xdr:nvSpPr>
        <xdr:cNvPr id="128" name="テキスト ボックス 127"/>
        <xdr:cNvSpPr txBox="1"/>
      </xdr:nvSpPr>
      <xdr:spPr>
        <a:xfrm>
          <a:off x="4622800" y="6484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92554</xdr:rowOff>
    </xdr:from>
    <xdr:to>
      <xdr:col>3</xdr:col>
      <xdr:colOff>955675</xdr:colOff>
      <xdr:row>35</xdr:row>
      <xdr:rowOff>194154</xdr:rowOff>
    </xdr:to>
    <xdr:sp macro="" textlink="">
      <xdr:nvSpPr>
        <xdr:cNvPr id="129" name="円/楕円 128"/>
        <xdr:cNvSpPr/>
      </xdr:nvSpPr>
      <xdr:spPr bwMode="auto">
        <a:xfrm>
          <a:off x="4254500" y="6702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204331</xdr:rowOff>
    </xdr:from>
    <xdr:ext cx="762000" cy="259045"/>
    <xdr:sp macro="" textlink="">
      <xdr:nvSpPr>
        <xdr:cNvPr id="130" name="テキスト ボックス 129"/>
        <xdr:cNvSpPr txBox="1"/>
      </xdr:nvSpPr>
      <xdr:spPr>
        <a:xfrm>
          <a:off x="3924300" y="647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52640</xdr:rowOff>
    </xdr:from>
    <xdr:to>
      <xdr:col>3</xdr:col>
      <xdr:colOff>257175</xdr:colOff>
      <xdr:row>35</xdr:row>
      <xdr:rowOff>154240</xdr:rowOff>
    </xdr:to>
    <xdr:sp macro="" textlink="">
      <xdr:nvSpPr>
        <xdr:cNvPr id="131" name="円/楕円 130"/>
        <xdr:cNvSpPr/>
      </xdr:nvSpPr>
      <xdr:spPr bwMode="auto">
        <a:xfrm>
          <a:off x="3556000" y="666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164418</xdr:rowOff>
    </xdr:from>
    <xdr:ext cx="762000" cy="259045"/>
    <xdr:sp macro="" textlink="">
      <xdr:nvSpPr>
        <xdr:cNvPr id="132" name="テキスト ボックス 131"/>
        <xdr:cNvSpPr txBox="1"/>
      </xdr:nvSpPr>
      <xdr:spPr>
        <a:xfrm>
          <a:off x="3225800" y="643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41668</xdr:rowOff>
    </xdr:from>
    <xdr:to>
      <xdr:col>2</xdr:col>
      <xdr:colOff>692150</xdr:colOff>
      <xdr:row>35</xdr:row>
      <xdr:rowOff>143268</xdr:rowOff>
    </xdr:to>
    <xdr:sp macro="" textlink="">
      <xdr:nvSpPr>
        <xdr:cNvPr id="133" name="円/楕円 132"/>
        <xdr:cNvSpPr/>
      </xdr:nvSpPr>
      <xdr:spPr bwMode="auto">
        <a:xfrm>
          <a:off x="2857500" y="665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153445</xdr:rowOff>
    </xdr:from>
    <xdr:ext cx="762000" cy="259045"/>
    <xdr:sp macro="" textlink="">
      <xdr:nvSpPr>
        <xdr:cNvPr id="134" name="テキスト ボックス 133"/>
        <xdr:cNvSpPr txBox="1"/>
      </xdr:nvSpPr>
      <xdr:spPr>
        <a:xfrm>
          <a:off x="2527300" y="64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3,097
48.64
3,310,094
3,259,214
50,880
2,102,805
3,072,530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151323</xdr:rowOff>
    </xdr:from>
    <xdr:to>
      <xdr:col>6</xdr:col>
      <xdr:colOff>511175</xdr:colOff>
      <xdr:row>37</xdr:row>
      <xdr:rowOff>154474</xdr:rowOff>
    </xdr:to>
    <xdr:cxnSp macro="">
      <xdr:nvCxnSpPr>
        <xdr:cNvPr id="63" name="直線コネクタ 62"/>
        <xdr:cNvCxnSpPr/>
      </xdr:nvCxnSpPr>
      <xdr:spPr>
        <a:xfrm flipV="1">
          <a:off x="3797300" y="6494973"/>
          <a:ext cx="8382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154474</xdr:rowOff>
    </xdr:from>
    <xdr:to>
      <xdr:col>5</xdr:col>
      <xdr:colOff>358775</xdr:colOff>
      <xdr:row>37</xdr:row>
      <xdr:rowOff>169575</xdr:rowOff>
    </xdr:to>
    <xdr:cxnSp macro="">
      <xdr:nvCxnSpPr>
        <xdr:cNvPr id="66" name="直線コネクタ 65"/>
        <xdr:cNvCxnSpPr/>
      </xdr:nvCxnSpPr>
      <xdr:spPr>
        <a:xfrm flipV="1">
          <a:off x="2908300" y="6498124"/>
          <a:ext cx="889000" cy="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169575</xdr:rowOff>
    </xdr:from>
    <xdr:to>
      <xdr:col>4</xdr:col>
      <xdr:colOff>155575</xdr:colOff>
      <xdr:row>38</xdr:row>
      <xdr:rowOff>42366</xdr:rowOff>
    </xdr:to>
    <xdr:cxnSp macro="">
      <xdr:nvCxnSpPr>
        <xdr:cNvPr id="69" name="直線コネクタ 68"/>
        <xdr:cNvCxnSpPr/>
      </xdr:nvCxnSpPr>
      <xdr:spPr>
        <a:xfrm flipV="1">
          <a:off x="2019300" y="6513225"/>
          <a:ext cx="889000" cy="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23261</xdr:rowOff>
    </xdr:from>
    <xdr:to>
      <xdr:col>2</xdr:col>
      <xdr:colOff>638175</xdr:colOff>
      <xdr:row>38</xdr:row>
      <xdr:rowOff>42366</xdr:rowOff>
    </xdr:to>
    <xdr:cxnSp macro="">
      <xdr:nvCxnSpPr>
        <xdr:cNvPr id="72" name="直線コネクタ 71"/>
        <xdr:cNvCxnSpPr/>
      </xdr:nvCxnSpPr>
      <xdr:spPr>
        <a:xfrm>
          <a:off x="1130300" y="6538361"/>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100523</xdr:rowOff>
    </xdr:from>
    <xdr:to>
      <xdr:col>6</xdr:col>
      <xdr:colOff>561975</xdr:colOff>
      <xdr:row>38</xdr:row>
      <xdr:rowOff>30673</xdr:rowOff>
    </xdr:to>
    <xdr:sp macro="" textlink="">
      <xdr:nvSpPr>
        <xdr:cNvPr id="82" name="円/楕円 81"/>
        <xdr:cNvSpPr/>
      </xdr:nvSpPr>
      <xdr:spPr>
        <a:xfrm>
          <a:off x="4584700" y="64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78950</xdr:rowOff>
    </xdr:from>
    <xdr:ext cx="599010" cy="259045"/>
    <xdr:sp macro="" textlink="">
      <xdr:nvSpPr>
        <xdr:cNvPr id="83" name="人件費該当値テキスト"/>
        <xdr:cNvSpPr txBox="1"/>
      </xdr:nvSpPr>
      <xdr:spPr>
        <a:xfrm>
          <a:off x="4686300" y="64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188,941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103674</xdr:rowOff>
    </xdr:from>
    <xdr:to>
      <xdr:col>5</xdr:col>
      <xdr:colOff>409575</xdr:colOff>
      <xdr:row>38</xdr:row>
      <xdr:rowOff>33824</xdr:rowOff>
    </xdr:to>
    <xdr:sp macro="" textlink="">
      <xdr:nvSpPr>
        <xdr:cNvPr id="84" name="円/楕円 83"/>
        <xdr:cNvSpPr/>
      </xdr:nvSpPr>
      <xdr:spPr>
        <a:xfrm>
          <a:off x="3746500" y="64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50351</xdr:rowOff>
    </xdr:from>
    <xdr:ext cx="599010" cy="259045"/>
    <xdr:sp macro="" textlink="">
      <xdr:nvSpPr>
        <xdr:cNvPr id="85" name="テキスト ボックス 84"/>
        <xdr:cNvSpPr txBox="1"/>
      </xdr:nvSpPr>
      <xdr:spPr>
        <a:xfrm>
          <a:off x="3497794" y="622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187,976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118775</xdr:rowOff>
    </xdr:from>
    <xdr:to>
      <xdr:col>4</xdr:col>
      <xdr:colOff>206375</xdr:colOff>
      <xdr:row>38</xdr:row>
      <xdr:rowOff>48925</xdr:rowOff>
    </xdr:to>
    <xdr:sp macro="" textlink="">
      <xdr:nvSpPr>
        <xdr:cNvPr id="86" name="円/楕円 85"/>
        <xdr:cNvSpPr/>
      </xdr:nvSpPr>
      <xdr:spPr>
        <a:xfrm>
          <a:off x="2857500" y="64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40052</xdr:rowOff>
    </xdr:from>
    <xdr:ext cx="599010" cy="259045"/>
    <xdr:sp macro="" textlink="">
      <xdr:nvSpPr>
        <xdr:cNvPr id="87" name="テキスト ボックス 86"/>
        <xdr:cNvSpPr txBox="1"/>
      </xdr:nvSpPr>
      <xdr:spPr>
        <a:xfrm>
          <a:off x="2608794" y="655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183,352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163016</xdr:rowOff>
    </xdr:from>
    <xdr:to>
      <xdr:col>3</xdr:col>
      <xdr:colOff>3175</xdr:colOff>
      <xdr:row>38</xdr:row>
      <xdr:rowOff>93166</xdr:rowOff>
    </xdr:to>
    <xdr:sp macro="" textlink="">
      <xdr:nvSpPr>
        <xdr:cNvPr id="88" name="円/楕円 87"/>
        <xdr:cNvSpPr/>
      </xdr:nvSpPr>
      <xdr:spPr>
        <a:xfrm>
          <a:off x="1968500" y="6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84293</xdr:rowOff>
    </xdr:from>
    <xdr:ext cx="599010" cy="259045"/>
    <xdr:sp macro="" textlink="">
      <xdr:nvSpPr>
        <xdr:cNvPr id="89" name="テキスト ボックス 88"/>
        <xdr:cNvSpPr txBox="1"/>
      </xdr:nvSpPr>
      <xdr:spPr>
        <a:xfrm>
          <a:off x="1719794" y="659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143911</xdr:rowOff>
    </xdr:from>
    <xdr:to>
      <xdr:col>1</xdr:col>
      <xdr:colOff>485775</xdr:colOff>
      <xdr:row>38</xdr:row>
      <xdr:rowOff>74061</xdr:rowOff>
    </xdr:to>
    <xdr:sp macro="" textlink="">
      <xdr:nvSpPr>
        <xdr:cNvPr id="90" name="円/楕円 89"/>
        <xdr:cNvSpPr/>
      </xdr:nvSpPr>
      <xdr:spPr>
        <a:xfrm>
          <a:off x="1079500" y="64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65188</xdr:rowOff>
    </xdr:from>
    <xdr:ext cx="599010" cy="259045"/>
    <xdr:sp macro="" textlink="">
      <xdr:nvSpPr>
        <xdr:cNvPr id="91" name="テキスト ボックス 90"/>
        <xdr:cNvSpPr txBox="1"/>
      </xdr:nvSpPr>
      <xdr:spPr>
        <a:xfrm>
          <a:off x="830794" y="658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28158</xdr:rowOff>
    </xdr:from>
    <xdr:to>
      <xdr:col>6</xdr:col>
      <xdr:colOff>511175</xdr:colOff>
      <xdr:row>58</xdr:row>
      <xdr:rowOff>77220</xdr:rowOff>
    </xdr:to>
    <xdr:cxnSp macro="">
      <xdr:nvCxnSpPr>
        <xdr:cNvPr id="122" name="直線コネクタ 121"/>
        <xdr:cNvCxnSpPr/>
      </xdr:nvCxnSpPr>
      <xdr:spPr>
        <a:xfrm flipV="1">
          <a:off x="3797300" y="9972258"/>
          <a:ext cx="8382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77220</xdr:rowOff>
    </xdr:from>
    <xdr:to>
      <xdr:col>5</xdr:col>
      <xdr:colOff>358775</xdr:colOff>
      <xdr:row>58</xdr:row>
      <xdr:rowOff>86399</xdr:rowOff>
    </xdr:to>
    <xdr:cxnSp macro="">
      <xdr:nvCxnSpPr>
        <xdr:cNvPr id="125" name="直線コネクタ 124"/>
        <xdr:cNvCxnSpPr/>
      </xdr:nvCxnSpPr>
      <xdr:spPr>
        <a:xfrm flipV="1">
          <a:off x="2908300" y="10021320"/>
          <a:ext cx="889000" cy="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86399</xdr:rowOff>
    </xdr:from>
    <xdr:to>
      <xdr:col>4</xdr:col>
      <xdr:colOff>155575</xdr:colOff>
      <xdr:row>58</xdr:row>
      <xdr:rowOff>98738</xdr:rowOff>
    </xdr:to>
    <xdr:cxnSp macro="">
      <xdr:nvCxnSpPr>
        <xdr:cNvPr id="128" name="直線コネクタ 127"/>
        <xdr:cNvCxnSpPr/>
      </xdr:nvCxnSpPr>
      <xdr:spPr>
        <a:xfrm flipV="1">
          <a:off x="2019300" y="10030499"/>
          <a:ext cx="8890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98738</xdr:rowOff>
    </xdr:from>
    <xdr:to>
      <xdr:col>2</xdr:col>
      <xdr:colOff>638175</xdr:colOff>
      <xdr:row>58</xdr:row>
      <xdr:rowOff>112430</xdr:rowOff>
    </xdr:to>
    <xdr:cxnSp macro="">
      <xdr:nvCxnSpPr>
        <xdr:cNvPr id="131" name="直線コネクタ 130"/>
        <xdr:cNvCxnSpPr/>
      </xdr:nvCxnSpPr>
      <xdr:spPr>
        <a:xfrm flipV="1">
          <a:off x="1130300" y="10042838"/>
          <a:ext cx="889000" cy="1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148808</xdr:rowOff>
    </xdr:from>
    <xdr:to>
      <xdr:col>6</xdr:col>
      <xdr:colOff>561975</xdr:colOff>
      <xdr:row>58</xdr:row>
      <xdr:rowOff>78958</xdr:rowOff>
    </xdr:to>
    <xdr:sp macro="" textlink="">
      <xdr:nvSpPr>
        <xdr:cNvPr id="141" name="円/楕円 140"/>
        <xdr:cNvSpPr/>
      </xdr:nvSpPr>
      <xdr:spPr>
        <a:xfrm>
          <a:off x="4584700" y="99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63735</xdr:rowOff>
    </xdr:from>
    <xdr:ext cx="599010" cy="259045"/>
    <xdr:sp macro="" textlink="">
      <xdr:nvSpPr>
        <xdr:cNvPr id="142" name="物件費該当値テキスト"/>
        <xdr:cNvSpPr txBox="1"/>
      </xdr:nvSpPr>
      <xdr:spPr>
        <a:xfrm>
          <a:off x="4686300" y="983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26420</xdr:rowOff>
    </xdr:from>
    <xdr:to>
      <xdr:col>5</xdr:col>
      <xdr:colOff>409575</xdr:colOff>
      <xdr:row>58</xdr:row>
      <xdr:rowOff>128020</xdr:rowOff>
    </xdr:to>
    <xdr:sp macro="" textlink="">
      <xdr:nvSpPr>
        <xdr:cNvPr id="143" name="円/楕円 142"/>
        <xdr:cNvSpPr/>
      </xdr:nvSpPr>
      <xdr:spPr>
        <a:xfrm>
          <a:off x="3746500" y="99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119147</xdr:rowOff>
    </xdr:from>
    <xdr:ext cx="599010" cy="259045"/>
    <xdr:sp macro="" textlink="">
      <xdr:nvSpPr>
        <xdr:cNvPr id="144" name="テキスト ボックス 143"/>
        <xdr:cNvSpPr txBox="1"/>
      </xdr:nvSpPr>
      <xdr:spPr>
        <a:xfrm>
          <a:off x="3497794" y="1006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118,264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35599</xdr:rowOff>
    </xdr:from>
    <xdr:to>
      <xdr:col>4</xdr:col>
      <xdr:colOff>206375</xdr:colOff>
      <xdr:row>58</xdr:row>
      <xdr:rowOff>137199</xdr:rowOff>
    </xdr:to>
    <xdr:sp macro="" textlink="">
      <xdr:nvSpPr>
        <xdr:cNvPr id="145" name="円/楕円 144"/>
        <xdr:cNvSpPr/>
      </xdr:nvSpPr>
      <xdr:spPr>
        <a:xfrm>
          <a:off x="2857500" y="99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128326</xdr:rowOff>
    </xdr:from>
    <xdr:ext cx="599010" cy="259045"/>
    <xdr:sp macro="" textlink="">
      <xdr:nvSpPr>
        <xdr:cNvPr id="146" name="テキスト ボックス 145"/>
        <xdr:cNvSpPr txBox="1"/>
      </xdr:nvSpPr>
      <xdr:spPr>
        <a:xfrm>
          <a:off x="2608794" y="100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47938</xdr:rowOff>
    </xdr:from>
    <xdr:to>
      <xdr:col>3</xdr:col>
      <xdr:colOff>3175</xdr:colOff>
      <xdr:row>58</xdr:row>
      <xdr:rowOff>149538</xdr:rowOff>
    </xdr:to>
    <xdr:sp macro="" textlink="">
      <xdr:nvSpPr>
        <xdr:cNvPr id="147" name="円/楕円 146"/>
        <xdr:cNvSpPr/>
      </xdr:nvSpPr>
      <xdr:spPr>
        <a:xfrm>
          <a:off x="1968500" y="999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140665</xdr:rowOff>
    </xdr:from>
    <xdr:ext cx="599010" cy="259045"/>
    <xdr:sp macro="" textlink="">
      <xdr:nvSpPr>
        <xdr:cNvPr id="148" name="テキスト ボックス 147"/>
        <xdr:cNvSpPr txBox="1"/>
      </xdr:nvSpPr>
      <xdr:spPr>
        <a:xfrm>
          <a:off x="1719794" y="1008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61630</xdr:rowOff>
    </xdr:from>
    <xdr:to>
      <xdr:col>1</xdr:col>
      <xdr:colOff>485775</xdr:colOff>
      <xdr:row>58</xdr:row>
      <xdr:rowOff>163230</xdr:rowOff>
    </xdr:to>
    <xdr:sp macro="" textlink="">
      <xdr:nvSpPr>
        <xdr:cNvPr id="149" name="円/楕円 148"/>
        <xdr:cNvSpPr/>
      </xdr:nvSpPr>
      <xdr:spPr>
        <a:xfrm>
          <a:off x="1079500" y="100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154357</xdr:rowOff>
    </xdr:from>
    <xdr:ext cx="534377" cy="259045"/>
    <xdr:sp macro="" textlink="">
      <xdr:nvSpPr>
        <xdr:cNvPr id="150" name="テキスト ボックス 149"/>
        <xdr:cNvSpPr txBox="1"/>
      </xdr:nvSpPr>
      <xdr:spPr>
        <a:xfrm>
          <a:off x="863111" y="1009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167563</xdr:rowOff>
    </xdr:from>
    <xdr:to>
      <xdr:col>6</xdr:col>
      <xdr:colOff>511175</xdr:colOff>
      <xdr:row>76</xdr:row>
      <xdr:rowOff>10313</xdr:rowOff>
    </xdr:to>
    <xdr:cxnSp macro="">
      <xdr:nvCxnSpPr>
        <xdr:cNvPr id="179" name="直線コネクタ 178"/>
        <xdr:cNvCxnSpPr/>
      </xdr:nvCxnSpPr>
      <xdr:spPr>
        <a:xfrm flipV="1">
          <a:off x="3797300" y="13026313"/>
          <a:ext cx="838200" cy="1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81635</xdr:rowOff>
    </xdr:from>
    <xdr:to>
      <xdr:col>5</xdr:col>
      <xdr:colOff>358775</xdr:colOff>
      <xdr:row>76</xdr:row>
      <xdr:rowOff>10313</xdr:rowOff>
    </xdr:to>
    <xdr:cxnSp macro="">
      <xdr:nvCxnSpPr>
        <xdr:cNvPr id="182" name="直線コネクタ 181"/>
        <xdr:cNvCxnSpPr/>
      </xdr:nvCxnSpPr>
      <xdr:spPr>
        <a:xfrm>
          <a:off x="2908300" y="12940385"/>
          <a:ext cx="889000" cy="10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81635</xdr:rowOff>
    </xdr:from>
    <xdr:to>
      <xdr:col>4</xdr:col>
      <xdr:colOff>155575</xdr:colOff>
      <xdr:row>76</xdr:row>
      <xdr:rowOff>9640</xdr:rowOff>
    </xdr:to>
    <xdr:cxnSp macro="">
      <xdr:nvCxnSpPr>
        <xdr:cNvPr id="185" name="直線コネクタ 184"/>
        <xdr:cNvCxnSpPr/>
      </xdr:nvCxnSpPr>
      <xdr:spPr>
        <a:xfrm flipV="1">
          <a:off x="2019300" y="12940385"/>
          <a:ext cx="889000" cy="9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98717</xdr:rowOff>
    </xdr:from>
    <xdr:to>
      <xdr:col>2</xdr:col>
      <xdr:colOff>638175</xdr:colOff>
      <xdr:row>76</xdr:row>
      <xdr:rowOff>9640</xdr:rowOff>
    </xdr:to>
    <xdr:cxnSp macro="">
      <xdr:nvCxnSpPr>
        <xdr:cNvPr id="188" name="直線コネクタ 187"/>
        <xdr:cNvCxnSpPr/>
      </xdr:nvCxnSpPr>
      <xdr:spPr>
        <a:xfrm>
          <a:off x="1130300" y="12957467"/>
          <a:ext cx="889000" cy="8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116763</xdr:rowOff>
    </xdr:from>
    <xdr:to>
      <xdr:col>6</xdr:col>
      <xdr:colOff>561975</xdr:colOff>
      <xdr:row>76</xdr:row>
      <xdr:rowOff>46913</xdr:rowOff>
    </xdr:to>
    <xdr:sp macro="" textlink="">
      <xdr:nvSpPr>
        <xdr:cNvPr id="198" name="円/楕円 197"/>
        <xdr:cNvSpPr/>
      </xdr:nvSpPr>
      <xdr:spPr>
        <a:xfrm>
          <a:off x="4584700" y="129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139640</xdr:rowOff>
    </xdr:from>
    <xdr:ext cx="534377" cy="259045"/>
    <xdr:sp macro="" textlink="">
      <xdr:nvSpPr>
        <xdr:cNvPr id="199" name="維持補修費該当値テキスト"/>
        <xdr:cNvSpPr txBox="1"/>
      </xdr:nvSpPr>
      <xdr:spPr>
        <a:xfrm>
          <a:off x="4686300" y="128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44,306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130963</xdr:rowOff>
    </xdr:from>
    <xdr:to>
      <xdr:col>5</xdr:col>
      <xdr:colOff>409575</xdr:colOff>
      <xdr:row>76</xdr:row>
      <xdr:rowOff>61113</xdr:rowOff>
    </xdr:to>
    <xdr:sp macro="" textlink="">
      <xdr:nvSpPr>
        <xdr:cNvPr id="200" name="円/楕円 199"/>
        <xdr:cNvSpPr/>
      </xdr:nvSpPr>
      <xdr:spPr>
        <a:xfrm>
          <a:off x="3746500" y="129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77640</xdr:rowOff>
    </xdr:from>
    <xdr:ext cx="534377" cy="259045"/>
    <xdr:sp macro="" textlink="">
      <xdr:nvSpPr>
        <xdr:cNvPr id="201" name="テキスト ボックス 200"/>
        <xdr:cNvSpPr txBox="1"/>
      </xdr:nvSpPr>
      <xdr:spPr>
        <a:xfrm>
          <a:off x="3530111" y="127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30835</xdr:rowOff>
    </xdr:from>
    <xdr:to>
      <xdr:col>4</xdr:col>
      <xdr:colOff>206375</xdr:colOff>
      <xdr:row>75</xdr:row>
      <xdr:rowOff>132435</xdr:rowOff>
    </xdr:to>
    <xdr:sp macro="" textlink="">
      <xdr:nvSpPr>
        <xdr:cNvPr id="202" name="円/楕円 201"/>
        <xdr:cNvSpPr/>
      </xdr:nvSpPr>
      <xdr:spPr>
        <a:xfrm>
          <a:off x="2857500" y="128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148962</xdr:rowOff>
    </xdr:from>
    <xdr:ext cx="534377" cy="259045"/>
    <xdr:sp macro="" textlink="">
      <xdr:nvSpPr>
        <xdr:cNvPr id="203" name="テキスト ボックス 202"/>
        <xdr:cNvSpPr txBox="1"/>
      </xdr:nvSpPr>
      <xdr:spPr>
        <a:xfrm>
          <a:off x="2641111" y="126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130289</xdr:rowOff>
    </xdr:from>
    <xdr:to>
      <xdr:col>3</xdr:col>
      <xdr:colOff>3175</xdr:colOff>
      <xdr:row>76</xdr:row>
      <xdr:rowOff>60440</xdr:rowOff>
    </xdr:to>
    <xdr:sp macro="" textlink="">
      <xdr:nvSpPr>
        <xdr:cNvPr id="204" name="円/楕円 203"/>
        <xdr:cNvSpPr/>
      </xdr:nvSpPr>
      <xdr:spPr>
        <a:xfrm>
          <a:off x="1968500" y="129890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76966</xdr:rowOff>
    </xdr:from>
    <xdr:ext cx="534377" cy="259045"/>
    <xdr:sp macro="" textlink="">
      <xdr:nvSpPr>
        <xdr:cNvPr id="205" name="テキスト ボックス 204"/>
        <xdr:cNvSpPr txBox="1"/>
      </xdr:nvSpPr>
      <xdr:spPr>
        <a:xfrm>
          <a:off x="1752111" y="127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47917</xdr:rowOff>
    </xdr:from>
    <xdr:to>
      <xdr:col>1</xdr:col>
      <xdr:colOff>485775</xdr:colOff>
      <xdr:row>75</xdr:row>
      <xdr:rowOff>149516</xdr:rowOff>
    </xdr:to>
    <xdr:sp macro="" textlink="">
      <xdr:nvSpPr>
        <xdr:cNvPr id="206" name="円/楕円 205"/>
        <xdr:cNvSpPr/>
      </xdr:nvSpPr>
      <xdr:spPr>
        <a:xfrm>
          <a:off x="1079500" y="129066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166044</xdr:rowOff>
    </xdr:from>
    <xdr:ext cx="534377" cy="259045"/>
    <xdr:sp macro="" textlink="">
      <xdr:nvSpPr>
        <xdr:cNvPr id="207" name="テキスト ボックス 206"/>
        <xdr:cNvSpPr txBox="1"/>
      </xdr:nvSpPr>
      <xdr:spPr>
        <a:xfrm>
          <a:off x="863111" y="126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147755</xdr:rowOff>
    </xdr:from>
    <xdr:to>
      <xdr:col>6</xdr:col>
      <xdr:colOff>511175</xdr:colOff>
      <xdr:row>97</xdr:row>
      <xdr:rowOff>122926</xdr:rowOff>
    </xdr:to>
    <xdr:cxnSp macro="">
      <xdr:nvCxnSpPr>
        <xdr:cNvPr id="239" name="直線コネクタ 238"/>
        <xdr:cNvCxnSpPr/>
      </xdr:nvCxnSpPr>
      <xdr:spPr>
        <a:xfrm flipV="1">
          <a:off x="3797300" y="16606955"/>
          <a:ext cx="838200" cy="1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122926</xdr:rowOff>
    </xdr:from>
    <xdr:to>
      <xdr:col>5</xdr:col>
      <xdr:colOff>358775</xdr:colOff>
      <xdr:row>97</xdr:row>
      <xdr:rowOff>141627</xdr:rowOff>
    </xdr:to>
    <xdr:cxnSp macro="">
      <xdr:nvCxnSpPr>
        <xdr:cNvPr id="242" name="直線コネクタ 241"/>
        <xdr:cNvCxnSpPr/>
      </xdr:nvCxnSpPr>
      <xdr:spPr>
        <a:xfrm flipV="1">
          <a:off x="2908300" y="16753576"/>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141627</xdr:rowOff>
    </xdr:from>
    <xdr:to>
      <xdr:col>4</xdr:col>
      <xdr:colOff>155575</xdr:colOff>
      <xdr:row>98</xdr:row>
      <xdr:rowOff>50611</xdr:rowOff>
    </xdr:to>
    <xdr:cxnSp macro="">
      <xdr:nvCxnSpPr>
        <xdr:cNvPr id="245" name="直線コネクタ 244"/>
        <xdr:cNvCxnSpPr/>
      </xdr:nvCxnSpPr>
      <xdr:spPr>
        <a:xfrm flipV="1">
          <a:off x="2019300" y="1677227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50611</xdr:rowOff>
    </xdr:from>
    <xdr:to>
      <xdr:col>2</xdr:col>
      <xdr:colOff>638175</xdr:colOff>
      <xdr:row>98</xdr:row>
      <xdr:rowOff>81930</xdr:rowOff>
    </xdr:to>
    <xdr:cxnSp macro="">
      <xdr:nvCxnSpPr>
        <xdr:cNvPr id="248" name="直線コネクタ 247"/>
        <xdr:cNvCxnSpPr/>
      </xdr:nvCxnSpPr>
      <xdr:spPr>
        <a:xfrm flipV="1">
          <a:off x="1130300" y="16852711"/>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96955</xdr:rowOff>
    </xdr:from>
    <xdr:to>
      <xdr:col>6</xdr:col>
      <xdr:colOff>561975</xdr:colOff>
      <xdr:row>97</xdr:row>
      <xdr:rowOff>27105</xdr:rowOff>
    </xdr:to>
    <xdr:sp macro="" textlink="">
      <xdr:nvSpPr>
        <xdr:cNvPr id="258" name="円/楕円 257"/>
        <xdr:cNvSpPr/>
      </xdr:nvSpPr>
      <xdr:spPr>
        <a:xfrm>
          <a:off x="4584700" y="1655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119832</xdr:rowOff>
    </xdr:from>
    <xdr:ext cx="534377" cy="259045"/>
    <xdr:sp macro="" textlink="">
      <xdr:nvSpPr>
        <xdr:cNvPr id="259" name="扶助費該当値テキスト"/>
        <xdr:cNvSpPr txBox="1"/>
      </xdr:nvSpPr>
      <xdr:spPr>
        <a:xfrm>
          <a:off x="4686300" y="1640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72,760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72126</xdr:rowOff>
    </xdr:from>
    <xdr:to>
      <xdr:col>5</xdr:col>
      <xdr:colOff>409575</xdr:colOff>
      <xdr:row>98</xdr:row>
      <xdr:rowOff>2276</xdr:rowOff>
    </xdr:to>
    <xdr:sp macro="" textlink="">
      <xdr:nvSpPr>
        <xdr:cNvPr id="260" name="円/楕円 259"/>
        <xdr:cNvSpPr/>
      </xdr:nvSpPr>
      <xdr:spPr>
        <a:xfrm>
          <a:off x="3746500" y="167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164853</xdr:rowOff>
    </xdr:from>
    <xdr:ext cx="534377" cy="259045"/>
    <xdr:sp macro="" textlink="">
      <xdr:nvSpPr>
        <xdr:cNvPr id="261" name="テキスト ボックス 260"/>
        <xdr:cNvSpPr txBox="1"/>
      </xdr:nvSpPr>
      <xdr:spPr>
        <a:xfrm>
          <a:off x="3530111" y="1679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90827</xdr:rowOff>
    </xdr:from>
    <xdr:to>
      <xdr:col>4</xdr:col>
      <xdr:colOff>206375</xdr:colOff>
      <xdr:row>98</xdr:row>
      <xdr:rowOff>20977</xdr:rowOff>
    </xdr:to>
    <xdr:sp macro="" textlink="">
      <xdr:nvSpPr>
        <xdr:cNvPr id="262" name="円/楕円 261"/>
        <xdr:cNvSpPr/>
      </xdr:nvSpPr>
      <xdr:spPr>
        <a:xfrm>
          <a:off x="2857500" y="167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12104</xdr:rowOff>
    </xdr:from>
    <xdr:ext cx="534377" cy="259045"/>
    <xdr:sp macro="" textlink="">
      <xdr:nvSpPr>
        <xdr:cNvPr id="263" name="テキスト ボックス 262"/>
        <xdr:cNvSpPr txBox="1"/>
      </xdr:nvSpPr>
      <xdr:spPr>
        <a:xfrm>
          <a:off x="2641111" y="1681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171261</xdr:rowOff>
    </xdr:from>
    <xdr:to>
      <xdr:col>3</xdr:col>
      <xdr:colOff>3175</xdr:colOff>
      <xdr:row>98</xdr:row>
      <xdr:rowOff>101411</xdr:rowOff>
    </xdr:to>
    <xdr:sp macro="" textlink="">
      <xdr:nvSpPr>
        <xdr:cNvPr id="264" name="円/楕円 263"/>
        <xdr:cNvSpPr/>
      </xdr:nvSpPr>
      <xdr:spPr>
        <a:xfrm>
          <a:off x="1968500" y="1680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92538</xdr:rowOff>
    </xdr:from>
    <xdr:ext cx="534377" cy="259045"/>
    <xdr:sp macro="" textlink="">
      <xdr:nvSpPr>
        <xdr:cNvPr id="265" name="テキスト ボックス 264"/>
        <xdr:cNvSpPr txBox="1"/>
      </xdr:nvSpPr>
      <xdr:spPr>
        <a:xfrm>
          <a:off x="1752111" y="1689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31130</xdr:rowOff>
    </xdr:from>
    <xdr:to>
      <xdr:col>1</xdr:col>
      <xdr:colOff>485775</xdr:colOff>
      <xdr:row>98</xdr:row>
      <xdr:rowOff>132730</xdr:rowOff>
    </xdr:to>
    <xdr:sp macro="" textlink="">
      <xdr:nvSpPr>
        <xdr:cNvPr id="266" name="円/楕円 265"/>
        <xdr:cNvSpPr/>
      </xdr:nvSpPr>
      <xdr:spPr>
        <a:xfrm>
          <a:off x="1079500" y="168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123857</xdr:rowOff>
    </xdr:from>
    <xdr:ext cx="534377" cy="259045"/>
    <xdr:sp macro="" textlink="">
      <xdr:nvSpPr>
        <xdr:cNvPr id="267" name="テキスト ボックス 266"/>
        <xdr:cNvSpPr txBox="1"/>
      </xdr:nvSpPr>
      <xdr:spPr>
        <a:xfrm>
          <a:off x="863111" y="169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111233</xdr:rowOff>
    </xdr:from>
    <xdr:to>
      <xdr:col>15</xdr:col>
      <xdr:colOff>180975</xdr:colOff>
      <xdr:row>36</xdr:row>
      <xdr:rowOff>113871</xdr:rowOff>
    </xdr:to>
    <xdr:cxnSp macro="">
      <xdr:nvCxnSpPr>
        <xdr:cNvPr id="298" name="直線コネクタ 297"/>
        <xdr:cNvCxnSpPr/>
      </xdr:nvCxnSpPr>
      <xdr:spPr>
        <a:xfrm>
          <a:off x="9639300" y="6283433"/>
          <a:ext cx="838200" cy="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65490</xdr:rowOff>
    </xdr:from>
    <xdr:to>
      <xdr:col>14</xdr:col>
      <xdr:colOff>28575</xdr:colOff>
      <xdr:row>36</xdr:row>
      <xdr:rowOff>111233</xdr:rowOff>
    </xdr:to>
    <xdr:cxnSp macro="">
      <xdr:nvCxnSpPr>
        <xdr:cNvPr id="301" name="直線コネクタ 300"/>
        <xdr:cNvCxnSpPr/>
      </xdr:nvCxnSpPr>
      <xdr:spPr>
        <a:xfrm>
          <a:off x="8750300" y="6237690"/>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65490</xdr:rowOff>
    </xdr:from>
    <xdr:to>
      <xdr:col>12</xdr:col>
      <xdr:colOff>511175</xdr:colOff>
      <xdr:row>37</xdr:row>
      <xdr:rowOff>95567</xdr:rowOff>
    </xdr:to>
    <xdr:cxnSp macro="">
      <xdr:nvCxnSpPr>
        <xdr:cNvPr id="304" name="直線コネクタ 303"/>
        <xdr:cNvCxnSpPr/>
      </xdr:nvCxnSpPr>
      <xdr:spPr>
        <a:xfrm flipV="1">
          <a:off x="7861300" y="6237690"/>
          <a:ext cx="889000" cy="20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63723</xdr:rowOff>
    </xdr:from>
    <xdr:to>
      <xdr:col>11</xdr:col>
      <xdr:colOff>307975</xdr:colOff>
      <xdr:row>37</xdr:row>
      <xdr:rowOff>95567</xdr:rowOff>
    </xdr:to>
    <xdr:cxnSp macro="">
      <xdr:nvCxnSpPr>
        <xdr:cNvPr id="307" name="直線コネクタ 306"/>
        <xdr:cNvCxnSpPr/>
      </xdr:nvCxnSpPr>
      <xdr:spPr>
        <a:xfrm>
          <a:off x="6972300" y="6407373"/>
          <a:ext cx="889000" cy="3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63071</xdr:rowOff>
    </xdr:from>
    <xdr:to>
      <xdr:col>15</xdr:col>
      <xdr:colOff>231775</xdr:colOff>
      <xdr:row>36</xdr:row>
      <xdr:rowOff>164671</xdr:rowOff>
    </xdr:to>
    <xdr:sp macro="" textlink="">
      <xdr:nvSpPr>
        <xdr:cNvPr id="317" name="円/楕円 316"/>
        <xdr:cNvSpPr/>
      </xdr:nvSpPr>
      <xdr:spPr>
        <a:xfrm>
          <a:off x="10426700" y="62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41498</xdr:rowOff>
    </xdr:from>
    <xdr:ext cx="599010" cy="259045"/>
    <xdr:sp macro="" textlink="">
      <xdr:nvSpPr>
        <xdr:cNvPr id="318" name="補助費等該当値テキスト"/>
        <xdr:cNvSpPr txBox="1"/>
      </xdr:nvSpPr>
      <xdr:spPr>
        <a:xfrm>
          <a:off x="10528300" y="621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152,909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60433</xdr:rowOff>
    </xdr:from>
    <xdr:to>
      <xdr:col>14</xdr:col>
      <xdr:colOff>79375</xdr:colOff>
      <xdr:row>36</xdr:row>
      <xdr:rowOff>162033</xdr:rowOff>
    </xdr:to>
    <xdr:sp macro="" textlink="">
      <xdr:nvSpPr>
        <xdr:cNvPr id="319" name="円/楕円 318"/>
        <xdr:cNvSpPr/>
      </xdr:nvSpPr>
      <xdr:spPr>
        <a:xfrm>
          <a:off x="9588500" y="62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153160</xdr:rowOff>
    </xdr:from>
    <xdr:ext cx="599010" cy="259045"/>
    <xdr:sp macro="" textlink="">
      <xdr:nvSpPr>
        <xdr:cNvPr id="320" name="テキスト ボックス 319"/>
        <xdr:cNvSpPr txBox="1"/>
      </xdr:nvSpPr>
      <xdr:spPr>
        <a:xfrm>
          <a:off x="9339794" y="63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14690</xdr:rowOff>
    </xdr:from>
    <xdr:to>
      <xdr:col>12</xdr:col>
      <xdr:colOff>561975</xdr:colOff>
      <xdr:row>36</xdr:row>
      <xdr:rowOff>116290</xdr:rowOff>
    </xdr:to>
    <xdr:sp macro="" textlink="">
      <xdr:nvSpPr>
        <xdr:cNvPr id="321" name="円/楕円 320"/>
        <xdr:cNvSpPr/>
      </xdr:nvSpPr>
      <xdr:spPr>
        <a:xfrm>
          <a:off x="8699500" y="61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107417</xdr:rowOff>
    </xdr:from>
    <xdr:ext cx="599010" cy="259045"/>
    <xdr:sp macro="" textlink="">
      <xdr:nvSpPr>
        <xdr:cNvPr id="322" name="テキスト ボックス 321"/>
        <xdr:cNvSpPr txBox="1"/>
      </xdr:nvSpPr>
      <xdr:spPr>
        <a:xfrm>
          <a:off x="8450794" y="627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44767</xdr:rowOff>
    </xdr:from>
    <xdr:to>
      <xdr:col>11</xdr:col>
      <xdr:colOff>358775</xdr:colOff>
      <xdr:row>37</xdr:row>
      <xdr:rowOff>146367</xdr:rowOff>
    </xdr:to>
    <xdr:sp macro="" textlink="">
      <xdr:nvSpPr>
        <xdr:cNvPr id="323" name="円/楕円 322"/>
        <xdr:cNvSpPr/>
      </xdr:nvSpPr>
      <xdr:spPr>
        <a:xfrm>
          <a:off x="7810500" y="63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137494</xdr:rowOff>
    </xdr:from>
    <xdr:ext cx="599010" cy="259045"/>
    <xdr:sp macro="" textlink="">
      <xdr:nvSpPr>
        <xdr:cNvPr id="324" name="テキスト ボックス 323"/>
        <xdr:cNvSpPr txBox="1"/>
      </xdr:nvSpPr>
      <xdr:spPr>
        <a:xfrm>
          <a:off x="7561794" y="648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12923</xdr:rowOff>
    </xdr:from>
    <xdr:to>
      <xdr:col>10</xdr:col>
      <xdr:colOff>155575</xdr:colOff>
      <xdr:row>37</xdr:row>
      <xdr:rowOff>114523</xdr:rowOff>
    </xdr:to>
    <xdr:sp macro="" textlink="">
      <xdr:nvSpPr>
        <xdr:cNvPr id="325" name="円/楕円 324"/>
        <xdr:cNvSpPr/>
      </xdr:nvSpPr>
      <xdr:spPr>
        <a:xfrm>
          <a:off x="6921500" y="635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105650</xdr:rowOff>
    </xdr:from>
    <xdr:ext cx="599010" cy="259045"/>
    <xdr:sp macro="" textlink="">
      <xdr:nvSpPr>
        <xdr:cNvPr id="326" name="テキスト ボックス 325"/>
        <xdr:cNvSpPr txBox="1"/>
      </xdr:nvSpPr>
      <xdr:spPr>
        <a:xfrm>
          <a:off x="6672794" y="644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170034</xdr:rowOff>
    </xdr:from>
    <xdr:to>
      <xdr:col>15</xdr:col>
      <xdr:colOff>180975</xdr:colOff>
      <xdr:row>59</xdr:row>
      <xdr:rowOff>8153</xdr:rowOff>
    </xdr:to>
    <xdr:cxnSp macro="">
      <xdr:nvCxnSpPr>
        <xdr:cNvPr id="355" name="直線コネクタ 354"/>
        <xdr:cNvCxnSpPr/>
      </xdr:nvCxnSpPr>
      <xdr:spPr>
        <a:xfrm>
          <a:off x="9639300" y="10114134"/>
          <a:ext cx="8382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170034</xdr:rowOff>
    </xdr:from>
    <xdr:to>
      <xdr:col>14</xdr:col>
      <xdr:colOff>28575</xdr:colOff>
      <xdr:row>59</xdr:row>
      <xdr:rowOff>16578</xdr:rowOff>
    </xdr:to>
    <xdr:cxnSp macro="">
      <xdr:nvCxnSpPr>
        <xdr:cNvPr id="358" name="直線コネクタ 357"/>
        <xdr:cNvCxnSpPr/>
      </xdr:nvCxnSpPr>
      <xdr:spPr>
        <a:xfrm flipV="1">
          <a:off x="8750300" y="10114134"/>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149083</xdr:rowOff>
    </xdr:from>
    <xdr:to>
      <xdr:col>12</xdr:col>
      <xdr:colOff>511175</xdr:colOff>
      <xdr:row>59</xdr:row>
      <xdr:rowOff>16578</xdr:rowOff>
    </xdr:to>
    <xdr:cxnSp macro="">
      <xdr:nvCxnSpPr>
        <xdr:cNvPr id="361" name="直線コネクタ 360"/>
        <xdr:cNvCxnSpPr/>
      </xdr:nvCxnSpPr>
      <xdr:spPr>
        <a:xfrm>
          <a:off x="7861300" y="10093183"/>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149083</xdr:rowOff>
    </xdr:from>
    <xdr:to>
      <xdr:col>11</xdr:col>
      <xdr:colOff>307975</xdr:colOff>
      <xdr:row>59</xdr:row>
      <xdr:rowOff>33427</xdr:rowOff>
    </xdr:to>
    <xdr:cxnSp macro="">
      <xdr:nvCxnSpPr>
        <xdr:cNvPr id="364" name="直線コネクタ 363"/>
        <xdr:cNvCxnSpPr/>
      </xdr:nvCxnSpPr>
      <xdr:spPr>
        <a:xfrm flipV="1">
          <a:off x="6972300" y="10093183"/>
          <a:ext cx="889000" cy="5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128803</xdr:rowOff>
    </xdr:from>
    <xdr:to>
      <xdr:col>15</xdr:col>
      <xdr:colOff>231775</xdr:colOff>
      <xdr:row>59</xdr:row>
      <xdr:rowOff>58953</xdr:rowOff>
    </xdr:to>
    <xdr:sp macro="" textlink="">
      <xdr:nvSpPr>
        <xdr:cNvPr id="374" name="円/楕円 373"/>
        <xdr:cNvSpPr/>
      </xdr:nvSpPr>
      <xdr:spPr>
        <a:xfrm>
          <a:off x="10426700" y="100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43730</xdr:rowOff>
    </xdr:from>
    <xdr:ext cx="534377" cy="259045"/>
    <xdr:sp macro="" textlink="">
      <xdr:nvSpPr>
        <xdr:cNvPr id="375" name="普通建設事業費該当値テキスト"/>
        <xdr:cNvSpPr txBox="1"/>
      </xdr:nvSpPr>
      <xdr:spPr>
        <a:xfrm>
          <a:off x="10528300" y="998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119234</xdr:rowOff>
    </xdr:from>
    <xdr:to>
      <xdr:col>14</xdr:col>
      <xdr:colOff>79375</xdr:colOff>
      <xdr:row>59</xdr:row>
      <xdr:rowOff>49384</xdr:rowOff>
    </xdr:to>
    <xdr:sp macro="" textlink="">
      <xdr:nvSpPr>
        <xdr:cNvPr id="376" name="円/楕円 375"/>
        <xdr:cNvSpPr/>
      </xdr:nvSpPr>
      <xdr:spPr>
        <a:xfrm>
          <a:off x="9588500" y="1006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40511</xdr:rowOff>
    </xdr:from>
    <xdr:ext cx="599010" cy="259045"/>
    <xdr:sp macro="" textlink="">
      <xdr:nvSpPr>
        <xdr:cNvPr id="377" name="テキスト ボックス 376"/>
        <xdr:cNvSpPr txBox="1"/>
      </xdr:nvSpPr>
      <xdr:spPr>
        <a:xfrm>
          <a:off x="9339794" y="1015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137228</xdr:rowOff>
    </xdr:from>
    <xdr:to>
      <xdr:col>12</xdr:col>
      <xdr:colOff>561975</xdr:colOff>
      <xdr:row>59</xdr:row>
      <xdr:rowOff>67378</xdr:rowOff>
    </xdr:to>
    <xdr:sp macro="" textlink="">
      <xdr:nvSpPr>
        <xdr:cNvPr id="378" name="円/楕円 377"/>
        <xdr:cNvSpPr/>
      </xdr:nvSpPr>
      <xdr:spPr>
        <a:xfrm>
          <a:off x="8699500" y="1008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58505</xdr:rowOff>
    </xdr:from>
    <xdr:ext cx="534377" cy="259045"/>
    <xdr:sp macro="" textlink="">
      <xdr:nvSpPr>
        <xdr:cNvPr id="379" name="テキスト ボックス 378"/>
        <xdr:cNvSpPr txBox="1"/>
      </xdr:nvSpPr>
      <xdr:spPr>
        <a:xfrm>
          <a:off x="8483111" y="1017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98283</xdr:rowOff>
    </xdr:from>
    <xdr:to>
      <xdr:col>11</xdr:col>
      <xdr:colOff>358775</xdr:colOff>
      <xdr:row>59</xdr:row>
      <xdr:rowOff>28433</xdr:rowOff>
    </xdr:to>
    <xdr:sp macro="" textlink="">
      <xdr:nvSpPr>
        <xdr:cNvPr id="380" name="円/楕円 379"/>
        <xdr:cNvSpPr/>
      </xdr:nvSpPr>
      <xdr:spPr>
        <a:xfrm>
          <a:off x="7810500" y="1004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19560</xdr:rowOff>
    </xdr:from>
    <xdr:ext cx="599010" cy="259045"/>
    <xdr:sp macro="" textlink="">
      <xdr:nvSpPr>
        <xdr:cNvPr id="381" name="テキスト ボックス 380"/>
        <xdr:cNvSpPr txBox="1"/>
      </xdr:nvSpPr>
      <xdr:spPr>
        <a:xfrm>
          <a:off x="7561794" y="1013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154077</xdr:rowOff>
    </xdr:from>
    <xdr:to>
      <xdr:col>10</xdr:col>
      <xdr:colOff>155575</xdr:colOff>
      <xdr:row>59</xdr:row>
      <xdr:rowOff>84227</xdr:rowOff>
    </xdr:to>
    <xdr:sp macro="" textlink="">
      <xdr:nvSpPr>
        <xdr:cNvPr id="382" name="円/楕円 381"/>
        <xdr:cNvSpPr/>
      </xdr:nvSpPr>
      <xdr:spPr>
        <a:xfrm>
          <a:off x="6921500" y="100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75354</xdr:rowOff>
    </xdr:from>
    <xdr:ext cx="534377" cy="259045"/>
    <xdr:sp macro="" textlink="">
      <xdr:nvSpPr>
        <xdr:cNvPr id="383" name="テキスト ボックス 382"/>
        <xdr:cNvSpPr txBox="1"/>
      </xdr:nvSpPr>
      <xdr:spPr>
        <a:xfrm>
          <a:off x="6705111" y="1019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108235</xdr:rowOff>
    </xdr:from>
    <xdr:to>
      <xdr:col>15</xdr:col>
      <xdr:colOff>180975</xdr:colOff>
      <xdr:row>78</xdr:row>
      <xdr:rowOff>171222</xdr:rowOff>
    </xdr:to>
    <xdr:cxnSp macro="">
      <xdr:nvCxnSpPr>
        <xdr:cNvPr id="412" name="直線コネクタ 411"/>
        <xdr:cNvCxnSpPr/>
      </xdr:nvCxnSpPr>
      <xdr:spPr>
        <a:xfrm>
          <a:off x="9639300" y="13481335"/>
          <a:ext cx="838200" cy="6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108235</xdr:rowOff>
    </xdr:from>
    <xdr:to>
      <xdr:col>14</xdr:col>
      <xdr:colOff>28575</xdr:colOff>
      <xdr:row>79</xdr:row>
      <xdr:rowOff>3718</xdr:rowOff>
    </xdr:to>
    <xdr:cxnSp macro="">
      <xdr:nvCxnSpPr>
        <xdr:cNvPr id="415" name="直線コネクタ 414"/>
        <xdr:cNvCxnSpPr/>
      </xdr:nvCxnSpPr>
      <xdr:spPr>
        <a:xfrm flipV="1">
          <a:off x="8750300" y="13481335"/>
          <a:ext cx="889000" cy="6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120422</xdr:rowOff>
    </xdr:from>
    <xdr:to>
      <xdr:col>15</xdr:col>
      <xdr:colOff>231775</xdr:colOff>
      <xdr:row>79</xdr:row>
      <xdr:rowOff>50572</xdr:rowOff>
    </xdr:to>
    <xdr:sp macro="" textlink="">
      <xdr:nvSpPr>
        <xdr:cNvPr id="425" name="円/楕円 424"/>
        <xdr:cNvSpPr/>
      </xdr:nvSpPr>
      <xdr:spPr>
        <a:xfrm>
          <a:off x="10426700" y="134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35349</xdr:rowOff>
    </xdr:from>
    <xdr:ext cx="534377" cy="259045"/>
    <xdr:sp macro="" textlink="">
      <xdr:nvSpPr>
        <xdr:cNvPr id="426" name="普通建設事業費 （ うち新規整備　）該当値テキスト"/>
        <xdr:cNvSpPr txBox="1"/>
      </xdr:nvSpPr>
      <xdr:spPr>
        <a:xfrm>
          <a:off x="10528300" y="134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57435</xdr:rowOff>
    </xdr:from>
    <xdr:to>
      <xdr:col>14</xdr:col>
      <xdr:colOff>79375</xdr:colOff>
      <xdr:row>78</xdr:row>
      <xdr:rowOff>159035</xdr:rowOff>
    </xdr:to>
    <xdr:sp macro="" textlink="">
      <xdr:nvSpPr>
        <xdr:cNvPr id="427" name="円/楕円 426"/>
        <xdr:cNvSpPr/>
      </xdr:nvSpPr>
      <xdr:spPr>
        <a:xfrm>
          <a:off x="9588500" y="134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150162</xdr:rowOff>
    </xdr:from>
    <xdr:ext cx="534377" cy="259045"/>
    <xdr:sp macro="" textlink="">
      <xdr:nvSpPr>
        <xdr:cNvPr id="428" name="テキスト ボックス 427"/>
        <xdr:cNvSpPr txBox="1"/>
      </xdr:nvSpPr>
      <xdr:spPr>
        <a:xfrm>
          <a:off x="9372111" y="1352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124368</xdr:rowOff>
    </xdr:from>
    <xdr:to>
      <xdr:col>12</xdr:col>
      <xdr:colOff>561975</xdr:colOff>
      <xdr:row>79</xdr:row>
      <xdr:rowOff>54518</xdr:rowOff>
    </xdr:to>
    <xdr:sp macro="" textlink="">
      <xdr:nvSpPr>
        <xdr:cNvPr id="429" name="円/楕円 428"/>
        <xdr:cNvSpPr/>
      </xdr:nvSpPr>
      <xdr:spPr>
        <a:xfrm>
          <a:off x="8699500" y="134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45645</xdr:rowOff>
    </xdr:from>
    <xdr:ext cx="534377" cy="259045"/>
    <xdr:sp macro="" textlink="">
      <xdr:nvSpPr>
        <xdr:cNvPr id="430" name="テキスト ボックス 429"/>
        <xdr:cNvSpPr txBox="1"/>
      </xdr:nvSpPr>
      <xdr:spPr>
        <a:xfrm>
          <a:off x="8483111" y="1359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23538</xdr:rowOff>
    </xdr:from>
    <xdr:to>
      <xdr:col>15</xdr:col>
      <xdr:colOff>180975</xdr:colOff>
      <xdr:row>99</xdr:row>
      <xdr:rowOff>31662</xdr:rowOff>
    </xdr:to>
    <xdr:cxnSp macro="">
      <xdr:nvCxnSpPr>
        <xdr:cNvPr id="459" name="直線コネクタ 458"/>
        <xdr:cNvCxnSpPr/>
      </xdr:nvCxnSpPr>
      <xdr:spPr>
        <a:xfrm flipV="1">
          <a:off x="9639300" y="16997088"/>
          <a:ext cx="8382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31437</xdr:rowOff>
    </xdr:from>
    <xdr:to>
      <xdr:col>14</xdr:col>
      <xdr:colOff>28575</xdr:colOff>
      <xdr:row>99</xdr:row>
      <xdr:rowOff>31662</xdr:rowOff>
    </xdr:to>
    <xdr:cxnSp macro="">
      <xdr:nvCxnSpPr>
        <xdr:cNvPr id="462" name="直線コネクタ 461"/>
        <xdr:cNvCxnSpPr/>
      </xdr:nvCxnSpPr>
      <xdr:spPr>
        <a:xfrm>
          <a:off x="8750300" y="17004987"/>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144188</xdr:rowOff>
    </xdr:from>
    <xdr:to>
      <xdr:col>15</xdr:col>
      <xdr:colOff>231775</xdr:colOff>
      <xdr:row>99</xdr:row>
      <xdr:rowOff>74338</xdr:rowOff>
    </xdr:to>
    <xdr:sp macro="" textlink="">
      <xdr:nvSpPr>
        <xdr:cNvPr id="472" name="円/楕円 471"/>
        <xdr:cNvSpPr/>
      </xdr:nvSpPr>
      <xdr:spPr>
        <a:xfrm>
          <a:off x="10426700" y="169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152312</xdr:rowOff>
    </xdr:from>
    <xdr:to>
      <xdr:col>14</xdr:col>
      <xdr:colOff>79375</xdr:colOff>
      <xdr:row>99</xdr:row>
      <xdr:rowOff>82462</xdr:rowOff>
    </xdr:to>
    <xdr:sp macro="" textlink="">
      <xdr:nvSpPr>
        <xdr:cNvPr id="474" name="円/楕円 473"/>
        <xdr:cNvSpPr/>
      </xdr:nvSpPr>
      <xdr:spPr>
        <a:xfrm>
          <a:off x="9588500" y="169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73589</xdr:rowOff>
    </xdr:from>
    <xdr:ext cx="534377" cy="259045"/>
    <xdr:sp macro="" textlink="">
      <xdr:nvSpPr>
        <xdr:cNvPr id="475" name="テキスト ボックス 474"/>
        <xdr:cNvSpPr txBox="1"/>
      </xdr:nvSpPr>
      <xdr:spPr>
        <a:xfrm>
          <a:off x="9372111" y="1704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152087</xdr:rowOff>
    </xdr:from>
    <xdr:to>
      <xdr:col>12</xdr:col>
      <xdr:colOff>561975</xdr:colOff>
      <xdr:row>99</xdr:row>
      <xdr:rowOff>82237</xdr:rowOff>
    </xdr:to>
    <xdr:sp macro="" textlink="">
      <xdr:nvSpPr>
        <xdr:cNvPr id="476" name="円/楕円 475"/>
        <xdr:cNvSpPr/>
      </xdr:nvSpPr>
      <xdr:spPr>
        <a:xfrm>
          <a:off x="8699500" y="169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73364</xdr:rowOff>
    </xdr:from>
    <xdr:ext cx="534377" cy="259045"/>
    <xdr:sp macro="" textlink="">
      <xdr:nvSpPr>
        <xdr:cNvPr id="477" name="テキスト ボックス 476"/>
        <xdr:cNvSpPr txBox="1"/>
      </xdr:nvSpPr>
      <xdr:spPr>
        <a:xfrm>
          <a:off x="8483111" y="1704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166112</xdr:rowOff>
    </xdr:from>
    <xdr:to>
      <xdr:col>23</xdr:col>
      <xdr:colOff>517525</xdr:colOff>
      <xdr:row>77</xdr:row>
      <xdr:rowOff>169264</xdr:rowOff>
    </xdr:to>
    <xdr:cxnSp macro="">
      <xdr:nvCxnSpPr>
        <xdr:cNvPr id="618" name="直線コネクタ 617"/>
        <xdr:cNvCxnSpPr/>
      </xdr:nvCxnSpPr>
      <xdr:spPr>
        <a:xfrm flipV="1">
          <a:off x="15481300" y="13367762"/>
          <a:ext cx="8382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167450</xdr:rowOff>
    </xdr:from>
    <xdr:to>
      <xdr:col>22</xdr:col>
      <xdr:colOff>365125</xdr:colOff>
      <xdr:row>77</xdr:row>
      <xdr:rowOff>169264</xdr:rowOff>
    </xdr:to>
    <xdr:cxnSp macro="">
      <xdr:nvCxnSpPr>
        <xdr:cNvPr id="621" name="直線コネクタ 620"/>
        <xdr:cNvCxnSpPr/>
      </xdr:nvCxnSpPr>
      <xdr:spPr>
        <a:xfrm>
          <a:off x="14592300" y="13369100"/>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158814</xdr:rowOff>
    </xdr:from>
    <xdr:to>
      <xdr:col>21</xdr:col>
      <xdr:colOff>161925</xdr:colOff>
      <xdr:row>77</xdr:row>
      <xdr:rowOff>167450</xdr:rowOff>
    </xdr:to>
    <xdr:cxnSp macro="">
      <xdr:nvCxnSpPr>
        <xdr:cNvPr id="624" name="直線コネクタ 623"/>
        <xdr:cNvCxnSpPr/>
      </xdr:nvCxnSpPr>
      <xdr:spPr>
        <a:xfrm>
          <a:off x="13703300" y="13360464"/>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157679</xdr:rowOff>
    </xdr:from>
    <xdr:to>
      <xdr:col>19</xdr:col>
      <xdr:colOff>644525</xdr:colOff>
      <xdr:row>77</xdr:row>
      <xdr:rowOff>158814</xdr:rowOff>
    </xdr:to>
    <xdr:cxnSp macro="">
      <xdr:nvCxnSpPr>
        <xdr:cNvPr id="627" name="直線コネクタ 626"/>
        <xdr:cNvCxnSpPr/>
      </xdr:nvCxnSpPr>
      <xdr:spPr>
        <a:xfrm>
          <a:off x="12814300" y="13359329"/>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115312</xdr:rowOff>
    </xdr:from>
    <xdr:to>
      <xdr:col>23</xdr:col>
      <xdr:colOff>568325</xdr:colOff>
      <xdr:row>78</xdr:row>
      <xdr:rowOff>45462</xdr:rowOff>
    </xdr:to>
    <xdr:sp macro="" textlink="">
      <xdr:nvSpPr>
        <xdr:cNvPr id="637" name="円/楕円 636"/>
        <xdr:cNvSpPr/>
      </xdr:nvSpPr>
      <xdr:spPr>
        <a:xfrm>
          <a:off x="16268700" y="133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138189</xdr:rowOff>
    </xdr:from>
    <xdr:ext cx="599010" cy="259045"/>
    <xdr:sp macro="" textlink="">
      <xdr:nvSpPr>
        <xdr:cNvPr id="638" name="公債費該当値テキスト"/>
        <xdr:cNvSpPr txBox="1"/>
      </xdr:nvSpPr>
      <xdr:spPr>
        <a:xfrm>
          <a:off x="16370300" y="1316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174,203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118464</xdr:rowOff>
    </xdr:from>
    <xdr:to>
      <xdr:col>22</xdr:col>
      <xdr:colOff>415925</xdr:colOff>
      <xdr:row>78</xdr:row>
      <xdr:rowOff>48614</xdr:rowOff>
    </xdr:to>
    <xdr:sp macro="" textlink="">
      <xdr:nvSpPr>
        <xdr:cNvPr id="639" name="円/楕円 638"/>
        <xdr:cNvSpPr/>
      </xdr:nvSpPr>
      <xdr:spPr>
        <a:xfrm>
          <a:off x="15430500" y="133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65141</xdr:rowOff>
    </xdr:from>
    <xdr:ext cx="599010" cy="259045"/>
    <xdr:sp macro="" textlink="">
      <xdr:nvSpPr>
        <xdr:cNvPr id="640" name="テキスト ボックス 639"/>
        <xdr:cNvSpPr txBox="1"/>
      </xdr:nvSpPr>
      <xdr:spPr>
        <a:xfrm>
          <a:off x="15181794" y="1309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171,721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116650</xdr:rowOff>
    </xdr:from>
    <xdr:to>
      <xdr:col>21</xdr:col>
      <xdr:colOff>212725</xdr:colOff>
      <xdr:row>78</xdr:row>
      <xdr:rowOff>46800</xdr:rowOff>
    </xdr:to>
    <xdr:sp macro="" textlink="">
      <xdr:nvSpPr>
        <xdr:cNvPr id="641" name="円/楕円 640"/>
        <xdr:cNvSpPr/>
      </xdr:nvSpPr>
      <xdr:spPr>
        <a:xfrm>
          <a:off x="14541500" y="133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63327</xdr:rowOff>
    </xdr:from>
    <xdr:ext cx="599010" cy="259045"/>
    <xdr:sp macro="" textlink="">
      <xdr:nvSpPr>
        <xdr:cNvPr id="642" name="テキスト ボックス 641"/>
        <xdr:cNvSpPr txBox="1"/>
      </xdr:nvSpPr>
      <xdr:spPr>
        <a:xfrm>
          <a:off x="14292794" y="1309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108014</xdr:rowOff>
    </xdr:from>
    <xdr:to>
      <xdr:col>20</xdr:col>
      <xdr:colOff>9525</xdr:colOff>
      <xdr:row>78</xdr:row>
      <xdr:rowOff>38164</xdr:rowOff>
    </xdr:to>
    <xdr:sp macro="" textlink="">
      <xdr:nvSpPr>
        <xdr:cNvPr id="643" name="円/楕円 642"/>
        <xdr:cNvSpPr/>
      </xdr:nvSpPr>
      <xdr:spPr>
        <a:xfrm>
          <a:off x="13652500" y="133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54691</xdr:rowOff>
    </xdr:from>
    <xdr:ext cx="599010" cy="259045"/>
    <xdr:sp macro="" textlink="">
      <xdr:nvSpPr>
        <xdr:cNvPr id="644" name="テキスト ボックス 643"/>
        <xdr:cNvSpPr txBox="1"/>
      </xdr:nvSpPr>
      <xdr:spPr>
        <a:xfrm>
          <a:off x="13403794" y="1308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179,950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106879</xdr:rowOff>
    </xdr:from>
    <xdr:to>
      <xdr:col>18</xdr:col>
      <xdr:colOff>492125</xdr:colOff>
      <xdr:row>78</xdr:row>
      <xdr:rowOff>37029</xdr:rowOff>
    </xdr:to>
    <xdr:sp macro="" textlink="">
      <xdr:nvSpPr>
        <xdr:cNvPr id="645" name="円/楕円 644"/>
        <xdr:cNvSpPr/>
      </xdr:nvSpPr>
      <xdr:spPr>
        <a:xfrm>
          <a:off x="12763500" y="133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53556</xdr:rowOff>
    </xdr:from>
    <xdr:ext cx="599010" cy="259045"/>
    <xdr:sp macro="" textlink="">
      <xdr:nvSpPr>
        <xdr:cNvPr id="646" name="テキスト ボックス 645"/>
        <xdr:cNvSpPr txBox="1"/>
      </xdr:nvSpPr>
      <xdr:spPr>
        <a:xfrm>
          <a:off x="12514794" y="1308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90672</xdr:rowOff>
    </xdr:from>
    <xdr:to>
      <xdr:col>23</xdr:col>
      <xdr:colOff>517525</xdr:colOff>
      <xdr:row>98</xdr:row>
      <xdr:rowOff>91818</xdr:rowOff>
    </xdr:to>
    <xdr:cxnSp macro="">
      <xdr:nvCxnSpPr>
        <xdr:cNvPr id="673" name="直線コネクタ 672"/>
        <xdr:cNvCxnSpPr/>
      </xdr:nvCxnSpPr>
      <xdr:spPr>
        <a:xfrm>
          <a:off x="15481300" y="16892772"/>
          <a:ext cx="8382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90672</xdr:rowOff>
    </xdr:from>
    <xdr:to>
      <xdr:col>22</xdr:col>
      <xdr:colOff>365125</xdr:colOff>
      <xdr:row>98</xdr:row>
      <xdr:rowOff>129462</xdr:rowOff>
    </xdr:to>
    <xdr:cxnSp macro="">
      <xdr:nvCxnSpPr>
        <xdr:cNvPr id="676" name="直線コネクタ 675"/>
        <xdr:cNvCxnSpPr/>
      </xdr:nvCxnSpPr>
      <xdr:spPr>
        <a:xfrm flipV="1">
          <a:off x="14592300" y="16892772"/>
          <a:ext cx="889000" cy="3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107714</xdr:rowOff>
    </xdr:from>
    <xdr:to>
      <xdr:col>21</xdr:col>
      <xdr:colOff>161925</xdr:colOff>
      <xdr:row>98</xdr:row>
      <xdr:rowOff>129462</xdr:rowOff>
    </xdr:to>
    <xdr:cxnSp macro="">
      <xdr:nvCxnSpPr>
        <xdr:cNvPr id="679" name="直線コネクタ 678"/>
        <xdr:cNvCxnSpPr/>
      </xdr:nvCxnSpPr>
      <xdr:spPr>
        <a:xfrm>
          <a:off x="13703300" y="16909814"/>
          <a:ext cx="889000" cy="2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107714</xdr:rowOff>
    </xdr:from>
    <xdr:to>
      <xdr:col>19</xdr:col>
      <xdr:colOff>644525</xdr:colOff>
      <xdr:row>98</xdr:row>
      <xdr:rowOff>108548</xdr:rowOff>
    </xdr:to>
    <xdr:cxnSp macro="">
      <xdr:nvCxnSpPr>
        <xdr:cNvPr id="682" name="直線コネクタ 681"/>
        <xdr:cNvCxnSpPr/>
      </xdr:nvCxnSpPr>
      <xdr:spPr>
        <a:xfrm flipV="1">
          <a:off x="12814300" y="16909814"/>
          <a:ext cx="8890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41018</xdr:rowOff>
    </xdr:from>
    <xdr:to>
      <xdr:col>23</xdr:col>
      <xdr:colOff>568325</xdr:colOff>
      <xdr:row>98</xdr:row>
      <xdr:rowOff>142618</xdr:rowOff>
    </xdr:to>
    <xdr:sp macro="" textlink="">
      <xdr:nvSpPr>
        <xdr:cNvPr id="692" name="円/楕円 691"/>
        <xdr:cNvSpPr/>
      </xdr:nvSpPr>
      <xdr:spPr>
        <a:xfrm>
          <a:off x="16268700" y="168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39872</xdr:rowOff>
    </xdr:from>
    <xdr:to>
      <xdr:col>22</xdr:col>
      <xdr:colOff>415925</xdr:colOff>
      <xdr:row>98</xdr:row>
      <xdr:rowOff>141472</xdr:rowOff>
    </xdr:to>
    <xdr:sp macro="" textlink="">
      <xdr:nvSpPr>
        <xdr:cNvPr id="694" name="円/楕円 693"/>
        <xdr:cNvSpPr/>
      </xdr:nvSpPr>
      <xdr:spPr>
        <a:xfrm>
          <a:off x="15430500" y="168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132599</xdr:rowOff>
    </xdr:from>
    <xdr:ext cx="534377" cy="259045"/>
    <xdr:sp macro="" textlink="">
      <xdr:nvSpPr>
        <xdr:cNvPr id="695" name="テキスト ボックス 694"/>
        <xdr:cNvSpPr txBox="1"/>
      </xdr:nvSpPr>
      <xdr:spPr>
        <a:xfrm>
          <a:off x="15214111" y="1693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78662</xdr:rowOff>
    </xdr:from>
    <xdr:to>
      <xdr:col>21</xdr:col>
      <xdr:colOff>212725</xdr:colOff>
      <xdr:row>99</xdr:row>
      <xdr:rowOff>8812</xdr:rowOff>
    </xdr:to>
    <xdr:sp macro="" textlink="">
      <xdr:nvSpPr>
        <xdr:cNvPr id="696" name="円/楕円 695"/>
        <xdr:cNvSpPr/>
      </xdr:nvSpPr>
      <xdr:spPr>
        <a:xfrm>
          <a:off x="14541500" y="1688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171389</xdr:rowOff>
    </xdr:from>
    <xdr:ext cx="534377" cy="259045"/>
    <xdr:sp macro="" textlink="">
      <xdr:nvSpPr>
        <xdr:cNvPr id="697" name="テキスト ボックス 696"/>
        <xdr:cNvSpPr txBox="1"/>
      </xdr:nvSpPr>
      <xdr:spPr>
        <a:xfrm>
          <a:off x="14325111" y="1697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56914</xdr:rowOff>
    </xdr:from>
    <xdr:to>
      <xdr:col>20</xdr:col>
      <xdr:colOff>9525</xdr:colOff>
      <xdr:row>98</xdr:row>
      <xdr:rowOff>158514</xdr:rowOff>
    </xdr:to>
    <xdr:sp macro="" textlink="">
      <xdr:nvSpPr>
        <xdr:cNvPr id="698" name="円/楕円 697"/>
        <xdr:cNvSpPr/>
      </xdr:nvSpPr>
      <xdr:spPr>
        <a:xfrm>
          <a:off x="13652500" y="168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149641</xdr:rowOff>
    </xdr:from>
    <xdr:ext cx="534377" cy="259045"/>
    <xdr:sp macro="" textlink="">
      <xdr:nvSpPr>
        <xdr:cNvPr id="699" name="テキスト ボックス 698"/>
        <xdr:cNvSpPr txBox="1"/>
      </xdr:nvSpPr>
      <xdr:spPr>
        <a:xfrm>
          <a:off x="13436111" y="1695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57748</xdr:rowOff>
    </xdr:from>
    <xdr:to>
      <xdr:col>18</xdr:col>
      <xdr:colOff>492125</xdr:colOff>
      <xdr:row>98</xdr:row>
      <xdr:rowOff>159348</xdr:rowOff>
    </xdr:to>
    <xdr:sp macro="" textlink="">
      <xdr:nvSpPr>
        <xdr:cNvPr id="700" name="円/楕円 699"/>
        <xdr:cNvSpPr/>
      </xdr:nvSpPr>
      <xdr:spPr>
        <a:xfrm>
          <a:off x="12763500" y="168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150475</xdr:rowOff>
    </xdr:from>
    <xdr:ext cx="534377" cy="259045"/>
    <xdr:sp macro="" textlink="">
      <xdr:nvSpPr>
        <xdr:cNvPr id="701" name="テキスト ボックス 700"/>
        <xdr:cNvSpPr txBox="1"/>
      </xdr:nvSpPr>
      <xdr:spPr>
        <a:xfrm>
          <a:off x="12547111" y="169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17246</xdr:rowOff>
    </xdr:from>
    <xdr:to>
      <xdr:col>32</xdr:col>
      <xdr:colOff>187325</xdr:colOff>
      <xdr:row>39</xdr:row>
      <xdr:rowOff>22619</xdr:rowOff>
    </xdr:to>
    <xdr:cxnSp macro="">
      <xdr:nvCxnSpPr>
        <xdr:cNvPr id="730" name="直線コネクタ 729"/>
        <xdr:cNvCxnSpPr/>
      </xdr:nvCxnSpPr>
      <xdr:spPr>
        <a:xfrm>
          <a:off x="21323300" y="6703796"/>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7607</xdr:rowOff>
    </xdr:from>
    <xdr:to>
      <xdr:col>31</xdr:col>
      <xdr:colOff>34925</xdr:colOff>
      <xdr:row>39</xdr:row>
      <xdr:rowOff>17246</xdr:rowOff>
    </xdr:to>
    <xdr:cxnSp macro="">
      <xdr:nvCxnSpPr>
        <xdr:cNvPr id="733" name="直線コネクタ 732"/>
        <xdr:cNvCxnSpPr/>
      </xdr:nvCxnSpPr>
      <xdr:spPr>
        <a:xfrm>
          <a:off x="20434300" y="6694157"/>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160350</xdr:rowOff>
    </xdr:from>
    <xdr:to>
      <xdr:col>29</xdr:col>
      <xdr:colOff>517525</xdr:colOff>
      <xdr:row>39</xdr:row>
      <xdr:rowOff>7607</xdr:rowOff>
    </xdr:to>
    <xdr:cxnSp macro="">
      <xdr:nvCxnSpPr>
        <xdr:cNvPr id="736" name="直線コネクタ 735"/>
        <xdr:cNvCxnSpPr/>
      </xdr:nvCxnSpPr>
      <xdr:spPr>
        <a:xfrm>
          <a:off x="19545300" y="6675450"/>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118669</xdr:rowOff>
    </xdr:from>
    <xdr:to>
      <xdr:col>28</xdr:col>
      <xdr:colOff>314325</xdr:colOff>
      <xdr:row>38</xdr:row>
      <xdr:rowOff>160350</xdr:rowOff>
    </xdr:to>
    <xdr:cxnSp macro="">
      <xdr:nvCxnSpPr>
        <xdr:cNvPr id="739" name="直線コネクタ 738"/>
        <xdr:cNvCxnSpPr/>
      </xdr:nvCxnSpPr>
      <xdr:spPr>
        <a:xfrm>
          <a:off x="18656300" y="6633769"/>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143269</xdr:rowOff>
    </xdr:from>
    <xdr:to>
      <xdr:col>32</xdr:col>
      <xdr:colOff>238125</xdr:colOff>
      <xdr:row>39</xdr:row>
      <xdr:rowOff>73419</xdr:rowOff>
    </xdr:to>
    <xdr:sp macro="" textlink="">
      <xdr:nvSpPr>
        <xdr:cNvPr id="749" name="円/楕円 748"/>
        <xdr:cNvSpPr/>
      </xdr:nvSpPr>
      <xdr:spPr>
        <a:xfrm>
          <a:off x="22110700" y="66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78565" cy="259045"/>
    <xdr:sp macro="" textlink="">
      <xdr:nvSpPr>
        <xdr:cNvPr id="750" name="投資及び出資金該当値テキスト"/>
        <xdr:cNvSpPr txBox="1"/>
      </xdr:nvSpPr>
      <xdr:spPr>
        <a:xfrm>
          <a:off x="22212300"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137896</xdr:rowOff>
    </xdr:from>
    <xdr:to>
      <xdr:col>31</xdr:col>
      <xdr:colOff>85725</xdr:colOff>
      <xdr:row>39</xdr:row>
      <xdr:rowOff>68046</xdr:rowOff>
    </xdr:to>
    <xdr:sp macro="" textlink="">
      <xdr:nvSpPr>
        <xdr:cNvPr id="751" name="円/楕円 750"/>
        <xdr:cNvSpPr/>
      </xdr:nvSpPr>
      <xdr:spPr>
        <a:xfrm>
          <a:off x="21272500" y="66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59173</xdr:rowOff>
    </xdr:from>
    <xdr:ext cx="378565" cy="259045"/>
    <xdr:sp macro="" textlink="">
      <xdr:nvSpPr>
        <xdr:cNvPr id="752" name="テキスト ボックス 751"/>
        <xdr:cNvSpPr txBox="1"/>
      </xdr:nvSpPr>
      <xdr:spPr>
        <a:xfrm>
          <a:off x="21134017" y="674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128257</xdr:rowOff>
    </xdr:from>
    <xdr:to>
      <xdr:col>29</xdr:col>
      <xdr:colOff>568325</xdr:colOff>
      <xdr:row>39</xdr:row>
      <xdr:rowOff>58407</xdr:rowOff>
    </xdr:to>
    <xdr:sp macro="" textlink="">
      <xdr:nvSpPr>
        <xdr:cNvPr id="753" name="円/楕円 752"/>
        <xdr:cNvSpPr/>
      </xdr:nvSpPr>
      <xdr:spPr>
        <a:xfrm>
          <a:off x="20383500" y="66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49534</xdr:rowOff>
    </xdr:from>
    <xdr:ext cx="378565" cy="259045"/>
    <xdr:sp macro="" textlink="">
      <xdr:nvSpPr>
        <xdr:cNvPr id="754" name="テキスト ボックス 753"/>
        <xdr:cNvSpPr txBox="1"/>
      </xdr:nvSpPr>
      <xdr:spPr>
        <a:xfrm>
          <a:off x="20245017" y="673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109550</xdr:rowOff>
    </xdr:from>
    <xdr:to>
      <xdr:col>28</xdr:col>
      <xdr:colOff>365125</xdr:colOff>
      <xdr:row>39</xdr:row>
      <xdr:rowOff>39700</xdr:rowOff>
    </xdr:to>
    <xdr:sp macro="" textlink="">
      <xdr:nvSpPr>
        <xdr:cNvPr id="755" name="円/楕円 754"/>
        <xdr:cNvSpPr/>
      </xdr:nvSpPr>
      <xdr:spPr>
        <a:xfrm>
          <a:off x="19494500" y="66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30827</xdr:rowOff>
    </xdr:from>
    <xdr:ext cx="469744" cy="259045"/>
    <xdr:sp macro="" textlink="">
      <xdr:nvSpPr>
        <xdr:cNvPr id="756" name="テキスト ボックス 755"/>
        <xdr:cNvSpPr txBox="1"/>
      </xdr:nvSpPr>
      <xdr:spPr>
        <a:xfrm>
          <a:off x="19310427" y="67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67869</xdr:rowOff>
    </xdr:from>
    <xdr:to>
      <xdr:col>27</xdr:col>
      <xdr:colOff>161925</xdr:colOff>
      <xdr:row>38</xdr:row>
      <xdr:rowOff>169469</xdr:rowOff>
    </xdr:to>
    <xdr:sp macro="" textlink="">
      <xdr:nvSpPr>
        <xdr:cNvPr id="757" name="円/楕円 756"/>
        <xdr:cNvSpPr/>
      </xdr:nvSpPr>
      <xdr:spPr>
        <a:xfrm>
          <a:off x="18605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14546</xdr:rowOff>
    </xdr:from>
    <xdr:ext cx="469744" cy="259045"/>
    <xdr:sp macro="" textlink="">
      <xdr:nvSpPr>
        <xdr:cNvPr id="758" name="テキスト ボックス 757"/>
        <xdr:cNvSpPr txBox="1"/>
      </xdr:nvSpPr>
      <xdr:spPr>
        <a:xfrm>
          <a:off x="18421427" y="63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112972</xdr:rowOff>
    </xdr:from>
    <xdr:to>
      <xdr:col>32</xdr:col>
      <xdr:colOff>187325</xdr:colOff>
      <xdr:row>75</xdr:row>
      <xdr:rowOff>144939</xdr:rowOff>
    </xdr:to>
    <xdr:cxnSp macro="">
      <xdr:nvCxnSpPr>
        <xdr:cNvPr id="840" name="直線コネクタ 839"/>
        <xdr:cNvCxnSpPr/>
      </xdr:nvCxnSpPr>
      <xdr:spPr>
        <a:xfrm flipV="1">
          <a:off x="21323300" y="12971722"/>
          <a:ext cx="8382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144939</xdr:rowOff>
    </xdr:from>
    <xdr:to>
      <xdr:col>31</xdr:col>
      <xdr:colOff>34925</xdr:colOff>
      <xdr:row>75</xdr:row>
      <xdr:rowOff>168308</xdr:rowOff>
    </xdr:to>
    <xdr:cxnSp macro="">
      <xdr:nvCxnSpPr>
        <xdr:cNvPr id="843" name="直線コネクタ 842"/>
        <xdr:cNvCxnSpPr/>
      </xdr:nvCxnSpPr>
      <xdr:spPr>
        <a:xfrm flipV="1">
          <a:off x="20434300" y="13003689"/>
          <a:ext cx="8890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168308</xdr:rowOff>
    </xdr:from>
    <xdr:to>
      <xdr:col>29</xdr:col>
      <xdr:colOff>517525</xdr:colOff>
      <xdr:row>76</xdr:row>
      <xdr:rowOff>8671</xdr:rowOff>
    </xdr:to>
    <xdr:cxnSp macro="">
      <xdr:nvCxnSpPr>
        <xdr:cNvPr id="846" name="直線コネクタ 845"/>
        <xdr:cNvCxnSpPr/>
      </xdr:nvCxnSpPr>
      <xdr:spPr>
        <a:xfrm flipV="1">
          <a:off x="19545300" y="13027058"/>
          <a:ext cx="889000" cy="1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8671</xdr:rowOff>
    </xdr:from>
    <xdr:to>
      <xdr:col>28</xdr:col>
      <xdr:colOff>314325</xdr:colOff>
      <xdr:row>76</xdr:row>
      <xdr:rowOff>21610</xdr:rowOff>
    </xdr:to>
    <xdr:cxnSp macro="">
      <xdr:nvCxnSpPr>
        <xdr:cNvPr id="849" name="直線コネクタ 848"/>
        <xdr:cNvCxnSpPr/>
      </xdr:nvCxnSpPr>
      <xdr:spPr>
        <a:xfrm flipV="1">
          <a:off x="18656300" y="13038871"/>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62172</xdr:rowOff>
    </xdr:from>
    <xdr:to>
      <xdr:col>32</xdr:col>
      <xdr:colOff>238125</xdr:colOff>
      <xdr:row>75</xdr:row>
      <xdr:rowOff>163773</xdr:rowOff>
    </xdr:to>
    <xdr:sp macro="" textlink="">
      <xdr:nvSpPr>
        <xdr:cNvPr id="859" name="円/楕円 858"/>
        <xdr:cNvSpPr/>
      </xdr:nvSpPr>
      <xdr:spPr>
        <a:xfrm>
          <a:off x="22110700" y="12920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85049</xdr:rowOff>
    </xdr:from>
    <xdr:ext cx="599010" cy="259045"/>
    <xdr:sp macro="" textlink="">
      <xdr:nvSpPr>
        <xdr:cNvPr id="860" name="繰出金該当値テキスト"/>
        <xdr:cNvSpPr txBox="1"/>
      </xdr:nvSpPr>
      <xdr:spPr>
        <a:xfrm>
          <a:off x="22212300" y="1277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118,346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94139</xdr:rowOff>
    </xdr:from>
    <xdr:to>
      <xdr:col>31</xdr:col>
      <xdr:colOff>85725</xdr:colOff>
      <xdr:row>76</xdr:row>
      <xdr:rowOff>24290</xdr:rowOff>
    </xdr:to>
    <xdr:sp macro="" textlink="">
      <xdr:nvSpPr>
        <xdr:cNvPr id="861" name="円/楕円 860"/>
        <xdr:cNvSpPr/>
      </xdr:nvSpPr>
      <xdr:spPr>
        <a:xfrm>
          <a:off x="21272500" y="12952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40816</xdr:rowOff>
    </xdr:from>
    <xdr:ext cx="599010" cy="259045"/>
    <xdr:sp macro="" textlink="">
      <xdr:nvSpPr>
        <xdr:cNvPr id="862" name="テキスト ボックス 861"/>
        <xdr:cNvSpPr txBox="1"/>
      </xdr:nvSpPr>
      <xdr:spPr>
        <a:xfrm>
          <a:off x="21023794" y="1272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111,354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117507</xdr:rowOff>
    </xdr:from>
    <xdr:to>
      <xdr:col>29</xdr:col>
      <xdr:colOff>568325</xdr:colOff>
      <xdr:row>76</xdr:row>
      <xdr:rowOff>47656</xdr:rowOff>
    </xdr:to>
    <xdr:sp macro="" textlink="">
      <xdr:nvSpPr>
        <xdr:cNvPr id="863" name="円/楕円 862"/>
        <xdr:cNvSpPr/>
      </xdr:nvSpPr>
      <xdr:spPr>
        <a:xfrm>
          <a:off x="20383500" y="12976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64184</xdr:rowOff>
    </xdr:from>
    <xdr:ext cx="599010" cy="259045"/>
    <xdr:sp macro="" textlink="">
      <xdr:nvSpPr>
        <xdr:cNvPr id="864" name="テキスト ボックス 863"/>
        <xdr:cNvSpPr txBox="1"/>
      </xdr:nvSpPr>
      <xdr:spPr>
        <a:xfrm>
          <a:off x="20134794" y="1275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106,243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129321</xdr:rowOff>
    </xdr:from>
    <xdr:to>
      <xdr:col>28</xdr:col>
      <xdr:colOff>365125</xdr:colOff>
      <xdr:row>76</xdr:row>
      <xdr:rowOff>59471</xdr:rowOff>
    </xdr:to>
    <xdr:sp macro="" textlink="">
      <xdr:nvSpPr>
        <xdr:cNvPr id="865" name="円/楕円 864"/>
        <xdr:cNvSpPr/>
      </xdr:nvSpPr>
      <xdr:spPr>
        <a:xfrm>
          <a:off x="19494500" y="129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75998</xdr:rowOff>
    </xdr:from>
    <xdr:ext cx="599010" cy="259045"/>
    <xdr:sp macro="" textlink="">
      <xdr:nvSpPr>
        <xdr:cNvPr id="866" name="テキスト ボックス 865"/>
        <xdr:cNvSpPr txBox="1"/>
      </xdr:nvSpPr>
      <xdr:spPr>
        <a:xfrm>
          <a:off x="19245794" y="1276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103,659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142260</xdr:rowOff>
    </xdr:from>
    <xdr:to>
      <xdr:col>27</xdr:col>
      <xdr:colOff>161925</xdr:colOff>
      <xdr:row>76</xdr:row>
      <xdr:rowOff>72410</xdr:rowOff>
    </xdr:to>
    <xdr:sp macro="" textlink="">
      <xdr:nvSpPr>
        <xdr:cNvPr id="867" name="円/楕円 866"/>
        <xdr:cNvSpPr/>
      </xdr:nvSpPr>
      <xdr:spPr>
        <a:xfrm>
          <a:off x="18605500" y="130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88937</xdr:rowOff>
    </xdr:from>
    <xdr:ext cx="599010" cy="259045"/>
    <xdr:sp macro="" textlink="">
      <xdr:nvSpPr>
        <xdr:cNvPr id="868" name="テキスト ボックス 867"/>
        <xdr:cNvSpPr txBox="1"/>
      </xdr:nvSpPr>
      <xdr:spPr>
        <a:xfrm>
          <a:off x="18356794" y="1277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１，０４７，９８１円となっている。主な構成項目である人件費は、住民一人当たり１８８，９４１円となっており、人口の推移にも大きく影響される数値ではあるが年々増加傾向にある。</a:t>
          </a:r>
          <a:endParaRPr kumimoji="1" lang="en-US" altLang="ja-JP" sz="1300">
            <a:latin typeface="ＭＳ Ｐゴシック"/>
          </a:endParaRPr>
        </a:p>
        <a:p>
          <a:r>
            <a:rPr kumimoji="1" lang="ja-JP" altLang="en-US" sz="1300">
              <a:latin typeface="ＭＳ Ｐゴシック"/>
            </a:rPr>
            <a:t>　必要最小限の退職者補充により、職員数の削減を図っているが職員の平均年齢が高いことや再任用職員の雇用等も数値が高い要因となっている。</a:t>
          </a:r>
          <a:endParaRPr kumimoji="1" lang="en-US" altLang="ja-JP" sz="1300">
            <a:latin typeface="ＭＳ Ｐゴシック"/>
          </a:endParaRPr>
        </a:p>
        <a:p>
          <a:r>
            <a:rPr kumimoji="1" lang="ja-JP" altLang="en-US" sz="1300">
              <a:latin typeface="ＭＳ Ｐゴシック"/>
            </a:rPr>
            <a:t>　今後も適正な人員管理により人件費の抑制に努める。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北海道妹背牛町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3,110
3,097
48.64
3,310,094
3,259,214
50,880
2,102,805
3,072,530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150654</xdr:rowOff>
    </xdr:from>
    <xdr:to>
      <xdr:col>6</xdr:col>
      <xdr:colOff>511175</xdr:colOff>
      <xdr:row>36</xdr:row>
      <xdr:rowOff>168770</xdr:rowOff>
    </xdr:to>
    <xdr:cxnSp macro="">
      <xdr:nvCxnSpPr>
        <xdr:cNvPr id="60" name="直線コネクタ 59"/>
        <xdr:cNvCxnSpPr/>
      </xdr:nvCxnSpPr>
      <xdr:spPr>
        <a:xfrm>
          <a:off x="3797300" y="6322854"/>
          <a:ext cx="8382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150654</xdr:rowOff>
    </xdr:from>
    <xdr:to>
      <xdr:col>5</xdr:col>
      <xdr:colOff>358775</xdr:colOff>
      <xdr:row>37</xdr:row>
      <xdr:rowOff>6140</xdr:rowOff>
    </xdr:to>
    <xdr:cxnSp macro="">
      <xdr:nvCxnSpPr>
        <xdr:cNvPr id="63" name="直線コネクタ 62"/>
        <xdr:cNvCxnSpPr/>
      </xdr:nvCxnSpPr>
      <xdr:spPr>
        <a:xfrm flipV="1">
          <a:off x="2908300" y="6322854"/>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6140</xdr:rowOff>
    </xdr:from>
    <xdr:to>
      <xdr:col>4</xdr:col>
      <xdr:colOff>155575</xdr:colOff>
      <xdr:row>37</xdr:row>
      <xdr:rowOff>22561</xdr:rowOff>
    </xdr:to>
    <xdr:cxnSp macro="">
      <xdr:nvCxnSpPr>
        <xdr:cNvPr id="66" name="直線コネクタ 65"/>
        <xdr:cNvCxnSpPr/>
      </xdr:nvCxnSpPr>
      <xdr:spPr>
        <a:xfrm flipV="1">
          <a:off x="2019300" y="6349790"/>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15418</xdr:rowOff>
    </xdr:from>
    <xdr:to>
      <xdr:col>2</xdr:col>
      <xdr:colOff>638175</xdr:colOff>
      <xdr:row>37</xdr:row>
      <xdr:rowOff>22561</xdr:rowOff>
    </xdr:to>
    <xdr:cxnSp macro="">
      <xdr:nvCxnSpPr>
        <xdr:cNvPr id="69" name="直線コネクタ 68"/>
        <xdr:cNvCxnSpPr/>
      </xdr:nvCxnSpPr>
      <xdr:spPr>
        <a:xfrm>
          <a:off x="1130300" y="6359068"/>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117970</xdr:rowOff>
    </xdr:from>
    <xdr:to>
      <xdr:col>6</xdr:col>
      <xdr:colOff>561975</xdr:colOff>
      <xdr:row>37</xdr:row>
      <xdr:rowOff>48120</xdr:rowOff>
    </xdr:to>
    <xdr:sp macro="" textlink="">
      <xdr:nvSpPr>
        <xdr:cNvPr id="79" name="円/楕円 78"/>
        <xdr:cNvSpPr/>
      </xdr:nvSpPr>
      <xdr:spPr>
        <a:xfrm>
          <a:off x="45847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140847</xdr:rowOff>
    </xdr:from>
    <xdr:ext cx="534377" cy="259045"/>
    <xdr:sp macro="" textlink="">
      <xdr:nvSpPr>
        <xdr:cNvPr id="80" name="議会費該当値テキスト"/>
        <xdr:cNvSpPr txBox="1"/>
      </xdr:nvSpPr>
      <xdr:spPr>
        <a:xfrm>
          <a:off x="4686300" y="61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99854</xdr:rowOff>
    </xdr:from>
    <xdr:to>
      <xdr:col>5</xdr:col>
      <xdr:colOff>409575</xdr:colOff>
      <xdr:row>37</xdr:row>
      <xdr:rowOff>30004</xdr:rowOff>
    </xdr:to>
    <xdr:sp macro="" textlink="">
      <xdr:nvSpPr>
        <xdr:cNvPr id="81" name="円/楕円 80"/>
        <xdr:cNvSpPr/>
      </xdr:nvSpPr>
      <xdr:spPr>
        <a:xfrm>
          <a:off x="3746500" y="62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46531</xdr:rowOff>
    </xdr:from>
    <xdr:ext cx="534377" cy="259045"/>
    <xdr:sp macro="" textlink="">
      <xdr:nvSpPr>
        <xdr:cNvPr id="82" name="テキスト ボックス 81"/>
        <xdr:cNvSpPr txBox="1"/>
      </xdr:nvSpPr>
      <xdr:spPr>
        <a:xfrm>
          <a:off x="3530111" y="60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126790</xdr:rowOff>
    </xdr:from>
    <xdr:to>
      <xdr:col>4</xdr:col>
      <xdr:colOff>206375</xdr:colOff>
      <xdr:row>37</xdr:row>
      <xdr:rowOff>56940</xdr:rowOff>
    </xdr:to>
    <xdr:sp macro="" textlink="">
      <xdr:nvSpPr>
        <xdr:cNvPr id="83" name="円/楕円 82"/>
        <xdr:cNvSpPr/>
      </xdr:nvSpPr>
      <xdr:spPr>
        <a:xfrm>
          <a:off x="2857500" y="62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73467</xdr:rowOff>
    </xdr:from>
    <xdr:ext cx="534377" cy="259045"/>
    <xdr:sp macro="" textlink="">
      <xdr:nvSpPr>
        <xdr:cNvPr id="84" name="テキスト ボックス 83"/>
        <xdr:cNvSpPr txBox="1"/>
      </xdr:nvSpPr>
      <xdr:spPr>
        <a:xfrm>
          <a:off x="2641111" y="60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143211</xdr:rowOff>
    </xdr:from>
    <xdr:to>
      <xdr:col>3</xdr:col>
      <xdr:colOff>3175</xdr:colOff>
      <xdr:row>37</xdr:row>
      <xdr:rowOff>73361</xdr:rowOff>
    </xdr:to>
    <xdr:sp macro="" textlink="">
      <xdr:nvSpPr>
        <xdr:cNvPr id="85" name="円/楕円 84"/>
        <xdr:cNvSpPr/>
      </xdr:nvSpPr>
      <xdr:spPr>
        <a:xfrm>
          <a:off x="1968500" y="63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89888</xdr:rowOff>
    </xdr:from>
    <xdr:ext cx="534377" cy="259045"/>
    <xdr:sp macro="" textlink="">
      <xdr:nvSpPr>
        <xdr:cNvPr id="86" name="テキスト ボックス 85"/>
        <xdr:cNvSpPr txBox="1"/>
      </xdr:nvSpPr>
      <xdr:spPr>
        <a:xfrm>
          <a:off x="1752111" y="60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136068</xdr:rowOff>
    </xdr:from>
    <xdr:to>
      <xdr:col>1</xdr:col>
      <xdr:colOff>485775</xdr:colOff>
      <xdr:row>37</xdr:row>
      <xdr:rowOff>66218</xdr:rowOff>
    </xdr:to>
    <xdr:sp macro="" textlink="">
      <xdr:nvSpPr>
        <xdr:cNvPr id="87" name="円/楕円 86"/>
        <xdr:cNvSpPr/>
      </xdr:nvSpPr>
      <xdr:spPr>
        <a:xfrm>
          <a:off x="1079500" y="63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82745</xdr:rowOff>
    </xdr:from>
    <xdr:ext cx="534377" cy="259045"/>
    <xdr:sp macro="" textlink="">
      <xdr:nvSpPr>
        <xdr:cNvPr id="88" name="テキスト ボックス 87"/>
        <xdr:cNvSpPr txBox="1"/>
      </xdr:nvSpPr>
      <xdr:spPr>
        <a:xfrm>
          <a:off x="863111" y="608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82952</xdr:rowOff>
    </xdr:from>
    <xdr:to>
      <xdr:col>6</xdr:col>
      <xdr:colOff>511175</xdr:colOff>
      <xdr:row>58</xdr:row>
      <xdr:rowOff>97212</xdr:rowOff>
    </xdr:to>
    <xdr:cxnSp macro="">
      <xdr:nvCxnSpPr>
        <xdr:cNvPr id="117" name="直線コネクタ 116"/>
        <xdr:cNvCxnSpPr/>
      </xdr:nvCxnSpPr>
      <xdr:spPr>
        <a:xfrm flipV="1">
          <a:off x="3797300" y="10027052"/>
          <a:ext cx="8382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97212</xdr:rowOff>
    </xdr:from>
    <xdr:to>
      <xdr:col>5</xdr:col>
      <xdr:colOff>358775</xdr:colOff>
      <xdr:row>58</xdr:row>
      <xdr:rowOff>129823</xdr:rowOff>
    </xdr:to>
    <xdr:cxnSp macro="">
      <xdr:nvCxnSpPr>
        <xdr:cNvPr id="120" name="直線コネクタ 119"/>
        <xdr:cNvCxnSpPr/>
      </xdr:nvCxnSpPr>
      <xdr:spPr>
        <a:xfrm flipV="1">
          <a:off x="2908300" y="10041312"/>
          <a:ext cx="889000" cy="3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104120</xdr:rowOff>
    </xdr:from>
    <xdr:to>
      <xdr:col>4</xdr:col>
      <xdr:colOff>155575</xdr:colOff>
      <xdr:row>58</xdr:row>
      <xdr:rowOff>129823</xdr:rowOff>
    </xdr:to>
    <xdr:cxnSp macro="">
      <xdr:nvCxnSpPr>
        <xdr:cNvPr id="123" name="直線コネクタ 122"/>
        <xdr:cNvCxnSpPr/>
      </xdr:nvCxnSpPr>
      <xdr:spPr>
        <a:xfrm>
          <a:off x="2019300" y="10048220"/>
          <a:ext cx="889000" cy="2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104120</xdr:rowOff>
    </xdr:from>
    <xdr:to>
      <xdr:col>2</xdr:col>
      <xdr:colOff>638175</xdr:colOff>
      <xdr:row>58</xdr:row>
      <xdr:rowOff>124732</xdr:rowOff>
    </xdr:to>
    <xdr:cxnSp macro="">
      <xdr:nvCxnSpPr>
        <xdr:cNvPr id="126" name="直線コネクタ 125"/>
        <xdr:cNvCxnSpPr/>
      </xdr:nvCxnSpPr>
      <xdr:spPr>
        <a:xfrm flipV="1">
          <a:off x="1130300" y="10048220"/>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32152</xdr:rowOff>
    </xdr:from>
    <xdr:to>
      <xdr:col>6</xdr:col>
      <xdr:colOff>561975</xdr:colOff>
      <xdr:row>58</xdr:row>
      <xdr:rowOff>133752</xdr:rowOff>
    </xdr:to>
    <xdr:sp macro="" textlink="">
      <xdr:nvSpPr>
        <xdr:cNvPr id="136" name="円/楕円 135"/>
        <xdr:cNvSpPr/>
      </xdr:nvSpPr>
      <xdr:spPr>
        <a:xfrm>
          <a:off x="4584700" y="99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118529</xdr:rowOff>
    </xdr:from>
    <xdr:ext cx="599010" cy="259045"/>
    <xdr:sp macro="" textlink="">
      <xdr:nvSpPr>
        <xdr:cNvPr id="137" name="総務費該当値テキスト"/>
        <xdr:cNvSpPr txBox="1"/>
      </xdr:nvSpPr>
      <xdr:spPr>
        <a:xfrm>
          <a:off x="4686300" y="989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46412</xdr:rowOff>
    </xdr:from>
    <xdr:to>
      <xdr:col>5</xdr:col>
      <xdr:colOff>409575</xdr:colOff>
      <xdr:row>58</xdr:row>
      <xdr:rowOff>148012</xdr:rowOff>
    </xdr:to>
    <xdr:sp macro="" textlink="">
      <xdr:nvSpPr>
        <xdr:cNvPr id="138" name="円/楕円 137"/>
        <xdr:cNvSpPr/>
      </xdr:nvSpPr>
      <xdr:spPr>
        <a:xfrm>
          <a:off x="3746500" y="99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139139</xdr:rowOff>
    </xdr:from>
    <xdr:ext cx="599010" cy="259045"/>
    <xdr:sp macro="" textlink="">
      <xdr:nvSpPr>
        <xdr:cNvPr id="139" name="テキスト ボックス 138"/>
        <xdr:cNvSpPr txBox="1"/>
      </xdr:nvSpPr>
      <xdr:spPr>
        <a:xfrm>
          <a:off x="3497794" y="1008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79023</xdr:rowOff>
    </xdr:from>
    <xdr:to>
      <xdr:col>4</xdr:col>
      <xdr:colOff>206375</xdr:colOff>
      <xdr:row>59</xdr:row>
      <xdr:rowOff>9173</xdr:rowOff>
    </xdr:to>
    <xdr:sp macro="" textlink="">
      <xdr:nvSpPr>
        <xdr:cNvPr id="140" name="円/楕円 139"/>
        <xdr:cNvSpPr/>
      </xdr:nvSpPr>
      <xdr:spPr>
        <a:xfrm>
          <a:off x="2857500" y="1002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300</xdr:rowOff>
    </xdr:from>
    <xdr:ext cx="599010" cy="259045"/>
    <xdr:sp macro="" textlink="">
      <xdr:nvSpPr>
        <xdr:cNvPr id="141" name="テキスト ボックス 140"/>
        <xdr:cNvSpPr txBox="1"/>
      </xdr:nvSpPr>
      <xdr:spPr>
        <a:xfrm>
          <a:off x="2608794" y="101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53320</xdr:rowOff>
    </xdr:from>
    <xdr:to>
      <xdr:col>3</xdr:col>
      <xdr:colOff>3175</xdr:colOff>
      <xdr:row>58</xdr:row>
      <xdr:rowOff>154920</xdr:rowOff>
    </xdr:to>
    <xdr:sp macro="" textlink="">
      <xdr:nvSpPr>
        <xdr:cNvPr id="142" name="円/楕円 141"/>
        <xdr:cNvSpPr/>
      </xdr:nvSpPr>
      <xdr:spPr>
        <a:xfrm>
          <a:off x="1968500" y="99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146047</xdr:rowOff>
    </xdr:from>
    <xdr:ext cx="599010" cy="259045"/>
    <xdr:sp macro="" textlink="">
      <xdr:nvSpPr>
        <xdr:cNvPr id="143" name="テキスト ボックス 142"/>
        <xdr:cNvSpPr txBox="1"/>
      </xdr:nvSpPr>
      <xdr:spPr>
        <a:xfrm>
          <a:off x="1719794" y="1009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146,693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73932</xdr:rowOff>
    </xdr:from>
    <xdr:to>
      <xdr:col>1</xdr:col>
      <xdr:colOff>485775</xdr:colOff>
      <xdr:row>59</xdr:row>
      <xdr:rowOff>4082</xdr:rowOff>
    </xdr:to>
    <xdr:sp macro="" textlink="">
      <xdr:nvSpPr>
        <xdr:cNvPr id="144" name="円/楕円 143"/>
        <xdr:cNvSpPr/>
      </xdr:nvSpPr>
      <xdr:spPr>
        <a:xfrm>
          <a:off x="1079500" y="100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166659</xdr:rowOff>
    </xdr:from>
    <xdr:ext cx="599010" cy="259045"/>
    <xdr:sp macro="" textlink="">
      <xdr:nvSpPr>
        <xdr:cNvPr id="145" name="テキスト ボックス 144"/>
        <xdr:cNvSpPr txBox="1"/>
      </xdr:nvSpPr>
      <xdr:spPr>
        <a:xfrm>
          <a:off x="830794" y="1011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24936</xdr:rowOff>
    </xdr:from>
    <xdr:to>
      <xdr:col>6</xdr:col>
      <xdr:colOff>511175</xdr:colOff>
      <xdr:row>76</xdr:row>
      <xdr:rowOff>51144</xdr:rowOff>
    </xdr:to>
    <xdr:cxnSp macro="">
      <xdr:nvCxnSpPr>
        <xdr:cNvPr id="172" name="直線コネクタ 171"/>
        <xdr:cNvCxnSpPr/>
      </xdr:nvCxnSpPr>
      <xdr:spPr>
        <a:xfrm flipV="1">
          <a:off x="3797300" y="13055136"/>
          <a:ext cx="838200" cy="2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51144</xdr:rowOff>
    </xdr:from>
    <xdr:to>
      <xdr:col>5</xdr:col>
      <xdr:colOff>358775</xdr:colOff>
      <xdr:row>76</xdr:row>
      <xdr:rowOff>58339</xdr:rowOff>
    </xdr:to>
    <xdr:cxnSp macro="">
      <xdr:nvCxnSpPr>
        <xdr:cNvPr id="175" name="直線コネクタ 174"/>
        <xdr:cNvCxnSpPr/>
      </xdr:nvCxnSpPr>
      <xdr:spPr>
        <a:xfrm flipV="1">
          <a:off x="2908300" y="13081344"/>
          <a:ext cx="889000" cy="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58339</xdr:rowOff>
    </xdr:from>
    <xdr:to>
      <xdr:col>4</xdr:col>
      <xdr:colOff>155575</xdr:colOff>
      <xdr:row>76</xdr:row>
      <xdr:rowOff>95493</xdr:rowOff>
    </xdr:to>
    <xdr:cxnSp macro="">
      <xdr:nvCxnSpPr>
        <xdr:cNvPr id="178" name="直線コネクタ 177"/>
        <xdr:cNvCxnSpPr/>
      </xdr:nvCxnSpPr>
      <xdr:spPr>
        <a:xfrm flipV="1">
          <a:off x="2019300" y="13088539"/>
          <a:ext cx="889000" cy="3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95493</xdr:rowOff>
    </xdr:from>
    <xdr:to>
      <xdr:col>2</xdr:col>
      <xdr:colOff>638175</xdr:colOff>
      <xdr:row>76</xdr:row>
      <xdr:rowOff>121300</xdr:rowOff>
    </xdr:to>
    <xdr:cxnSp macro="">
      <xdr:nvCxnSpPr>
        <xdr:cNvPr id="181" name="直線コネクタ 180"/>
        <xdr:cNvCxnSpPr/>
      </xdr:nvCxnSpPr>
      <xdr:spPr>
        <a:xfrm flipV="1">
          <a:off x="1130300" y="13125693"/>
          <a:ext cx="8890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145586</xdr:rowOff>
    </xdr:from>
    <xdr:to>
      <xdr:col>6</xdr:col>
      <xdr:colOff>561975</xdr:colOff>
      <xdr:row>76</xdr:row>
      <xdr:rowOff>75735</xdr:rowOff>
    </xdr:to>
    <xdr:sp macro="" textlink="">
      <xdr:nvSpPr>
        <xdr:cNvPr id="191" name="円/楕円 190"/>
        <xdr:cNvSpPr/>
      </xdr:nvSpPr>
      <xdr:spPr>
        <a:xfrm>
          <a:off x="4584700" y="13004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124013</xdr:rowOff>
    </xdr:from>
    <xdr:ext cx="599010" cy="259045"/>
    <xdr:sp macro="" textlink="">
      <xdr:nvSpPr>
        <xdr:cNvPr id="192" name="民生費該当値テキスト"/>
        <xdr:cNvSpPr txBox="1"/>
      </xdr:nvSpPr>
      <xdr:spPr>
        <a:xfrm>
          <a:off x="4686300" y="1298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200,203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344</xdr:rowOff>
    </xdr:from>
    <xdr:to>
      <xdr:col>5</xdr:col>
      <xdr:colOff>409575</xdr:colOff>
      <xdr:row>76</xdr:row>
      <xdr:rowOff>101944</xdr:rowOff>
    </xdr:to>
    <xdr:sp macro="" textlink="">
      <xdr:nvSpPr>
        <xdr:cNvPr id="193" name="円/楕円 192"/>
        <xdr:cNvSpPr/>
      </xdr:nvSpPr>
      <xdr:spPr>
        <a:xfrm>
          <a:off x="3746500" y="130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93071</xdr:rowOff>
    </xdr:from>
    <xdr:ext cx="599010" cy="259045"/>
    <xdr:sp macro="" textlink="">
      <xdr:nvSpPr>
        <xdr:cNvPr id="194" name="テキスト ボックス 193"/>
        <xdr:cNvSpPr txBox="1"/>
      </xdr:nvSpPr>
      <xdr:spPr>
        <a:xfrm>
          <a:off x="3497794" y="1312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188,738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7539</xdr:rowOff>
    </xdr:from>
    <xdr:to>
      <xdr:col>4</xdr:col>
      <xdr:colOff>206375</xdr:colOff>
      <xdr:row>76</xdr:row>
      <xdr:rowOff>109139</xdr:rowOff>
    </xdr:to>
    <xdr:sp macro="" textlink="">
      <xdr:nvSpPr>
        <xdr:cNvPr id="195" name="円/楕円 194"/>
        <xdr:cNvSpPr/>
      </xdr:nvSpPr>
      <xdr:spPr>
        <a:xfrm>
          <a:off x="2857500" y="130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100266</xdr:rowOff>
    </xdr:from>
    <xdr:ext cx="599010" cy="259045"/>
    <xdr:sp macro="" textlink="">
      <xdr:nvSpPr>
        <xdr:cNvPr id="196" name="テキスト ボックス 195"/>
        <xdr:cNvSpPr txBox="1"/>
      </xdr:nvSpPr>
      <xdr:spPr>
        <a:xfrm>
          <a:off x="2608794" y="1313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185,591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44693</xdr:rowOff>
    </xdr:from>
    <xdr:to>
      <xdr:col>3</xdr:col>
      <xdr:colOff>3175</xdr:colOff>
      <xdr:row>76</xdr:row>
      <xdr:rowOff>146293</xdr:rowOff>
    </xdr:to>
    <xdr:sp macro="" textlink="">
      <xdr:nvSpPr>
        <xdr:cNvPr id="197" name="円/楕円 196"/>
        <xdr:cNvSpPr/>
      </xdr:nvSpPr>
      <xdr:spPr>
        <a:xfrm>
          <a:off x="1968500" y="130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137420</xdr:rowOff>
    </xdr:from>
    <xdr:ext cx="599010" cy="259045"/>
    <xdr:sp macro="" textlink="">
      <xdr:nvSpPr>
        <xdr:cNvPr id="198" name="テキスト ボックス 197"/>
        <xdr:cNvSpPr txBox="1"/>
      </xdr:nvSpPr>
      <xdr:spPr>
        <a:xfrm>
          <a:off x="1719794" y="1316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169,338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70500</xdr:rowOff>
    </xdr:from>
    <xdr:to>
      <xdr:col>1</xdr:col>
      <xdr:colOff>485775</xdr:colOff>
      <xdr:row>77</xdr:row>
      <xdr:rowOff>650</xdr:rowOff>
    </xdr:to>
    <xdr:sp macro="" textlink="">
      <xdr:nvSpPr>
        <xdr:cNvPr id="199" name="円/楕円 198"/>
        <xdr:cNvSpPr/>
      </xdr:nvSpPr>
      <xdr:spPr>
        <a:xfrm>
          <a:off x="1079500" y="131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163227</xdr:rowOff>
    </xdr:from>
    <xdr:ext cx="599010" cy="259045"/>
    <xdr:sp macro="" textlink="">
      <xdr:nvSpPr>
        <xdr:cNvPr id="200" name="テキスト ボックス 199"/>
        <xdr:cNvSpPr txBox="1"/>
      </xdr:nvSpPr>
      <xdr:spPr>
        <a:xfrm>
          <a:off x="830794" y="1319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105421</xdr:rowOff>
    </xdr:from>
    <xdr:to>
      <xdr:col>6</xdr:col>
      <xdr:colOff>511175</xdr:colOff>
      <xdr:row>97</xdr:row>
      <xdr:rowOff>110119</xdr:rowOff>
    </xdr:to>
    <xdr:cxnSp macro="">
      <xdr:nvCxnSpPr>
        <xdr:cNvPr id="229" name="直線コネクタ 228"/>
        <xdr:cNvCxnSpPr/>
      </xdr:nvCxnSpPr>
      <xdr:spPr>
        <a:xfrm>
          <a:off x="3797300" y="16736071"/>
          <a:ext cx="8382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105421</xdr:rowOff>
    </xdr:from>
    <xdr:to>
      <xdr:col>5</xdr:col>
      <xdr:colOff>358775</xdr:colOff>
      <xdr:row>97</xdr:row>
      <xdr:rowOff>123996</xdr:rowOff>
    </xdr:to>
    <xdr:cxnSp macro="">
      <xdr:nvCxnSpPr>
        <xdr:cNvPr id="232" name="直線コネクタ 231"/>
        <xdr:cNvCxnSpPr/>
      </xdr:nvCxnSpPr>
      <xdr:spPr>
        <a:xfrm flipV="1">
          <a:off x="2908300" y="16736071"/>
          <a:ext cx="889000" cy="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117759</xdr:rowOff>
    </xdr:from>
    <xdr:to>
      <xdr:col>4</xdr:col>
      <xdr:colOff>155575</xdr:colOff>
      <xdr:row>97</xdr:row>
      <xdr:rowOff>123996</xdr:rowOff>
    </xdr:to>
    <xdr:cxnSp macro="">
      <xdr:nvCxnSpPr>
        <xdr:cNvPr id="235" name="直線コネクタ 234"/>
        <xdr:cNvCxnSpPr/>
      </xdr:nvCxnSpPr>
      <xdr:spPr>
        <a:xfrm>
          <a:off x="2019300" y="16748409"/>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72568</xdr:rowOff>
    </xdr:from>
    <xdr:to>
      <xdr:col>2</xdr:col>
      <xdr:colOff>638175</xdr:colOff>
      <xdr:row>97</xdr:row>
      <xdr:rowOff>117759</xdr:rowOff>
    </xdr:to>
    <xdr:cxnSp macro="">
      <xdr:nvCxnSpPr>
        <xdr:cNvPr id="238" name="直線コネクタ 237"/>
        <xdr:cNvCxnSpPr/>
      </xdr:nvCxnSpPr>
      <xdr:spPr>
        <a:xfrm>
          <a:off x="1130300" y="16703218"/>
          <a:ext cx="889000" cy="4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59319</xdr:rowOff>
    </xdr:from>
    <xdr:to>
      <xdr:col>6</xdr:col>
      <xdr:colOff>561975</xdr:colOff>
      <xdr:row>97</xdr:row>
      <xdr:rowOff>160919</xdr:rowOff>
    </xdr:to>
    <xdr:sp macro="" textlink="">
      <xdr:nvSpPr>
        <xdr:cNvPr id="248" name="円/楕円 247"/>
        <xdr:cNvSpPr/>
      </xdr:nvSpPr>
      <xdr:spPr>
        <a:xfrm>
          <a:off x="4584700" y="1668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37746</xdr:rowOff>
    </xdr:from>
    <xdr:ext cx="534377" cy="259045"/>
    <xdr:sp macro="" textlink="">
      <xdr:nvSpPr>
        <xdr:cNvPr id="249" name="衛生費該当値テキスト"/>
        <xdr:cNvSpPr txBox="1"/>
      </xdr:nvSpPr>
      <xdr:spPr>
        <a:xfrm>
          <a:off x="4686300" y="1666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54621</xdr:rowOff>
    </xdr:from>
    <xdr:to>
      <xdr:col>5</xdr:col>
      <xdr:colOff>409575</xdr:colOff>
      <xdr:row>97</xdr:row>
      <xdr:rowOff>156221</xdr:rowOff>
    </xdr:to>
    <xdr:sp macro="" textlink="">
      <xdr:nvSpPr>
        <xdr:cNvPr id="250" name="円/楕円 249"/>
        <xdr:cNvSpPr/>
      </xdr:nvSpPr>
      <xdr:spPr>
        <a:xfrm>
          <a:off x="3746500" y="166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147348</xdr:rowOff>
    </xdr:from>
    <xdr:ext cx="534377" cy="259045"/>
    <xdr:sp macro="" textlink="">
      <xdr:nvSpPr>
        <xdr:cNvPr id="251" name="テキスト ボックス 250"/>
        <xdr:cNvSpPr txBox="1"/>
      </xdr:nvSpPr>
      <xdr:spPr>
        <a:xfrm>
          <a:off x="3530111" y="167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73196</xdr:rowOff>
    </xdr:from>
    <xdr:to>
      <xdr:col>4</xdr:col>
      <xdr:colOff>206375</xdr:colOff>
      <xdr:row>98</xdr:row>
      <xdr:rowOff>3346</xdr:rowOff>
    </xdr:to>
    <xdr:sp macro="" textlink="">
      <xdr:nvSpPr>
        <xdr:cNvPr id="252" name="円/楕円 251"/>
        <xdr:cNvSpPr/>
      </xdr:nvSpPr>
      <xdr:spPr>
        <a:xfrm>
          <a:off x="2857500" y="167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165923</xdr:rowOff>
    </xdr:from>
    <xdr:ext cx="534377" cy="259045"/>
    <xdr:sp macro="" textlink="">
      <xdr:nvSpPr>
        <xdr:cNvPr id="253" name="テキスト ボックス 252"/>
        <xdr:cNvSpPr txBox="1"/>
      </xdr:nvSpPr>
      <xdr:spPr>
        <a:xfrm>
          <a:off x="2641111" y="1679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66959</xdr:rowOff>
    </xdr:from>
    <xdr:to>
      <xdr:col>3</xdr:col>
      <xdr:colOff>3175</xdr:colOff>
      <xdr:row>97</xdr:row>
      <xdr:rowOff>168559</xdr:rowOff>
    </xdr:to>
    <xdr:sp macro="" textlink="">
      <xdr:nvSpPr>
        <xdr:cNvPr id="254" name="円/楕円 253"/>
        <xdr:cNvSpPr/>
      </xdr:nvSpPr>
      <xdr:spPr>
        <a:xfrm>
          <a:off x="1968500" y="166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159686</xdr:rowOff>
    </xdr:from>
    <xdr:ext cx="534377" cy="259045"/>
    <xdr:sp macro="" textlink="">
      <xdr:nvSpPr>
        <xdr:cNvPr id="255" name="テキスト ボックス 254"/>
        <xdr:cNvSpPr txBox="1"/>
      </xdr:nvSpPr>
      <xdr:spPr>
        <a:xfrm>
          <a:off x="1752111" y="1679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21768</xdr:rowOff>
    </xdr:from>
    <xdr:to>
      <xdr:col>1</xdr:col>
      <xdr:colOff>485775</xdr:colOff>
      <xdr:row>97</xdr:row>
      <xdr:rowOff>123368</xdr:rowOff>
    </xdr:to>
    <xdr:sp macro="" textlink="">
      <xdr:nvSpPr>
        <xdr:cNvPr id="256" name="円/楕円 255"/>
        <xdr:cNvSpPr/>
      </xdr:nvSpPr>
      <xdr:spPr>
        <a:xfrm>
          <a:off x="1079500" y="166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114495</xdr:rowOff>
    </xdr:from>
    <xdr:ext cx="534377" cy="259045"/>
    <xdr:sp macro="" textlink="">
      <xdr:nvSpPr>
        <xdr:cNvPr id="257" name="テキスト ボックス 256"/>
        <xdr:cNvSpPr txBox="1"/>
      </xdr:nvSpPr>
      <xdr:spPr>
        <a:xfrm>
          <a:off x="863111" y="167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38418</xdr:rowOff>
    </xdr:from>
    <xdr:to>
      <xdr:col>14</xdr:col>
      <xdr:colOff>28575</xdr:colOff>
      <xdr:row>39</xdr:row>
      <xdr:rowOff>44450</xdr:rowOff>
    </xdr:to>
    <xdr:cxnSp macro="">
      <xdr:nvCxnSpPr>
        <xdr:cNvPr id="289" name="直線コネクタ 288"/>
        <xdr:cNvCxnSpPr/>
      </xdr:nvCxnSpPr>
      <xdr:spPr>
        <a:xfrm>
          <a:off x="8750300" y="67249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36144</xdr:rowOff>
    </xdr:from>
    <xdr:to>
      <xdr:col>12</xdr:col>
      <xdr:colOff>511175</xdr:colOff>
      <xdr:row>39</xdr:row>
      <xdr:rowOff>38418</xdr:rowOff>
    </xdr:to>
    <xdr:cxnSp macro="">
      <xdr:nvCxnSpPr>
        <xdr:cNvPr id="292" name="直線コネクタ 291"/>
        <xdr:cNvCxnSpPr/>
      </xdr:nvCxnSpPr>
      <xdr:spPr>
        <a:xfrm>
          <a:off x="7861300" y="6722694"/>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24485</xdr:rowOff>
    </xdr:from>
    <xdr:to>
      <xdr:col>11</xdr:col>
      <xdr:colOff>307975</xdr:colOff>
      <xdr:row>39</xdr:row>
      <xdr:rowOff>36144</xdr:rowOff>
    </xdr:to>
    <xdr:cxnSp macro="">
      <xdr:nvCxnSpPr>
        <xdr:cNvPr id="295" name="直線コネクタ 294"/>
        <xdr:cNvCxnSpPr/>
      </xdr:nvCxnSpPr>
      <xdr:spPr>
        <a:xfrm>
          <a:off x="6972300" y="6711035"/>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159068</xdr:rowOff>
    </xdr:from>
    <xdr:to>
      <xdr:col>12</xdr:col>
      <xdr:colOff>561975</xdr:colOff>
      <xdr:row>39</xdr:row>
      <xdr:rowOff>89218</xdr:rowOff>
    </xdr:to>
    <xdr:sp macro="" textlink="">
      <xdr:nvSpPr>
        <xdr:cNvPr id="309" name="円/楕円 308"/>
        <xdr:cNvSpPr/>
      </xdr:nvSpPr>
      <xdr:spPr>
        <a:xfrm>
          <a:off x="8699500" y="66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80345</xdr:rowOff>
    </xdr:from>
    <xdr:ext cx="378565" cy="259045"/>
    <xdr:sp macro="" textlink="">
      <xdr:nvSpPr>
        <xdr:cNvPr id="310" name="テキスト ボックス 309"/>
        <xdr:cNvSpPr txBox="1"/>
      </xdr:nvSpPr>
      <xdr:spPr>
        <a:xfrm>
          <a:off x="8561017" y="676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156794</xdr:rowOff>
    </xdr:from>
    <xdr:to>
      <xdr:col>11</xdr:col>
      <xdr:colOff>358775</xdr:colOff>
      <xdr:row>39</xdr:row>
      <xdr:rowOff>86944</xdr:rowOff>
    </xdr:to>
    <xdr:sp macro="" textlink="">
      <xdr:nvSpPr>
        <xdr:cNvPr id="311" name="円/楕円 310"/>
        <xdr:cNvSpPr/>
      </xdr:nvSpPr>
      <xdr:spPr>
        <a:xfrm>
          <a:off x="7810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78071</xdr:rowOff>
    </xdr:from>
    <xdr:ext cx="378565" cy="259045"/>
    <xdr:sp macro="" textlink="">
      <xdr:nvSpPr>
        <xdr:cNvPr id="312" name="テキスト ボックス 311"/>
        <xdr:cNvSpPr txBox="1"/>
      </xdr:nvSpPr>
      <xdr:spPr>
        <a:xfrm>
          <a:off x="7672017" y="67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145135</xdr:rowOff>
    </xdr:from>
    <xdr:to>
      <xdr:col>10</xdr:col>
      <xdr:colOff>155575</xdr:colOff>
      <xdr:row>39</xdr:row>
      <xdr:rowOff>75285</xdr:rowOff>
    </xdr:to>
    <xdr:sp macro="" textlink="">
      <xdr:nvSpPr>
        <xdr:cNvPr id="313" name="円/楕円 312"/>
        <xdr:cNvSpPr/>
      </xdr:nvSpPr>
      <xdr:spPr>
        <a:xfrm>
          <a:off x="6921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66412</xdr:rowOff>
    </xdr:from>
    <xdr:ext cx="469744" cy="259045"/>
    <xdr:sp macro="" textlink="">
      <xdr:nvSpPr>
        <xdr:cNvPr id="314" name="テキスト ボックス 313"/>
        <xdr:cNvSpPr txBox="1"/>
      </xdr:nvSpPr>
      <xdr:spPr>
        <a:xfrm>
          <a:off x="6737427" y="675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155305</xdr:rowOff>
    </xdr:from>
    <xdr:to>
      <xdr:col>15</xdr:col>
      <xdr:colOff>180975</xdr:colOff>
      <xdr:row>58</xdr:row>
      <xdr:rowOff>168038</xdr:rowOff>
    </xdr:to>
    <xdr:cxnSp macro="">
      <xdr:nvCxnSpPr>
        <xdr:cNvPr id="343" name="直線コネクタ 342"/>
        <xdr:cNvCxnSpPr/>
      </xdr:nvCxnSpPr>
      <xdr:spPr>
        <a:xfrm flipV="1">
          <a:off x="9639300" y="10099405"/>
          <a:ext cx="8382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168038</xdr:rowOff>
    </xdr:from>
    <xdr:to>
      <xdr:col>14</xdr:col>
      <xdr:colOff>28575</xdr:colOff>
      <xdr:row>59</xdr:row>
      <xdr:rowOff>5420</xdr:rowOff>
    </xdr:to>
    <xdr:cxnSp macro="">
      <xdr:nvCxnSpPr>
        <xdr:cNvPr id="346" name="直線コネクタ 345"/>
        <xdr:cNvCxnSpPr/>
      </xdr:nvCxnSpPr>
      <xdr:spPr>
        <a:xfrm flipV="1">
          <a:off x="8750300" y="10112138"/>
          <a:ext cx="8890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2342</xdr:rowOff>
    </xdr:from>
    <xdr:to>
      <xdr:col>12</xdr:col>
      <xdr:colOff>511175</xdr:colOff>
      <xdr:row>59</xdr:row>
      <xdr:rowOff>5420</xdr:rowOff>
    </xdr:to>
    <xdr:cxnSp macro="">
      <xdr:nvCxnSpPr>
        <xdr:cNvPr id="349" name="直線コネクタ 348"/>
        <xdr:cNvCxnSpPr/>
      </xdr:nvCxnSpPr>
      <xdr:spPr>
        <a:xfrm>
          <a:off x="7861300" y="10117892"/>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2342</xdr:rowOff>
    </xdr:from>
    <xdr:to>
      <xdr:col>11</xdr:col>
      <xdr:colOff>307975</xdr:colOff>
      <xdr:row>59</xdr:row>
      <xdr:rowOff>13021</xdr:rowOff>
    </xdr:to>
    <xdr:cxnSp macro="">
      <xdr:nvCxnSpPr>
        <xdr:cNvPr id="352" name="直線コネクタ 351"/>
        <xdr:cNvCxnSpPr/>
      </xdr:nvCxnSpPr>
      <xdr:spPr>
        <a:xfrm flipV="1">
          <a:off x="6972300" y="10117892"/>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104505</xdr:rowOff>
    </xdr:from>
    <xdr:to>
      <xdr:col>15</xdr:col>
      <xdr:colOff>231775</xdr:colOff>
      <xdr:row>59</xdr:row>
      <xdr:rowOff>34655</xdr:rowOff>
    </xdr:to>
    <xdr:sp macro="" textlink="">
      <xdr:nvSpPr>
        <xdr:cNvPr id="362" name="円/楕円 361"/>
        <xdr:cNvSpPr/>
      </xdr:nvSpPr>
      <xdr:spPr>
        <a:xfrm>
          <a:off x="10426700" y="10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117238</xdr:rowOff>
    </xdr:from>
    <xdr:to>
      <xdr:col>14</xdr:col>
      <xdr:colOff>79375</xdr:colOff>
      <xdr:row>59</xdr:row>
      <xdr:rowOff>47388</xdr:rowOff>
    </xdr:to>
    <xdr:sp macro="" textlink="">
      <xdr:nvSpPr>
        <xdr:cNvPr id="364" name="円/楕円 363"/>
        <xdr:cNvSpPr/>
      </xdr:nvSpPr>
      <xdr:spPr>
        <a:xfrm>
          <a:off x="9588500" y="100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38515</xdr:rowOff>
    </xdr:from>
    <xdr:ext cx="599010" cy="259045"/>
    <xdr:sp macro="" textlink="">
      <xdr:nvSpPr>
        <xdr:cNvPr id="365" name="テキスト ボックス 364"/>
        <xdr:cNvSpPr txBox="1"/>
      </xdr:nvSpPr>
      <xdr:spPr>
        <a:xfrm>
          <a:off x="9339794" y="1015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126070</xdr:rowOff>
    </xdr:from>
    <xdr:to>
      <xdr:col>12</xdr:col>
      <xdr:colOff>561975</xdr:colOff>
      <xdr:row>59</xdr:row>
      <xdr:rowOff>56220</xdr:rowOff>
    </xdr:to>
    <xdr:sp macro="" textlink="">
      <xdr:nvSpPr>
        <xdr:cNvPr id="366" name="円/楕円 365"/>
        <xdr:cNvSpPr/>
      </xdr:nvSpPr>
      <xdr:spPr>
        <a:xfrm>
          <a:off x="8699500" y="100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47347</xdr:rowOff>
    </xdr:from>
    <xdr:ext cx="599010" cy="259045"/>
    <xdr:sp macro="" textlink="">
      <xdr:nvSpPr>
        <xdr:cNvPr id="367" name="テキスト ボックス 366"/>
        <xdr:cNvSpPr txBox="1"/>
      </xdr:nvSpPr>
      <xdr:spPr>
        <a:xfrm>
          <a:off x="8450794" y="1016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122992</xdr:rowOff>
    </xdr:from>
    <xdr:to>
      <xdr:col>11</xdr:col>
      <xdr:colOff>358775</xdr:colOff>
      <xdr:row>59</xdr:row>
      <xdr:rowOff>53142</xdr:rowOff>
    </xdr:to>
    <xdr:sp macro="" textlink="">
      <xdr:nvSpPr>
        <xdr:cNvPr id="368" name="円/楕円 367"/>
        <xdr:cNvSpPr/>
      </xdr:nvSpPr>
      <xdr:spPr>
        <a:xfrm>
          <a:off x="7810500" y="100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44269</xdr:rowOff>
    </xdr:from>
    <xdr:ext cx="599010" cy="259045"/>
    <xdr:sp macro="" textlink="">
      <xdr:nvSpPr>
        <xdr:cNvPr id="369" name="テキスト ボックス 368"/>
        <xdr:cNvSpPr txBox="1"/>
      </xdr:nvSpPr>
      <xdr:spPr>
        <a:xfrm>
          <a:off x="7561794" y="1015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133671</xdr:rowOff>
    </xdr:from>
    <xdr:to>
      <xdr:col>10</xdr:col>
      <xdr:colOff>155575</xdr:colOff>
      <xdr:row>59</xdr:row>
      <xdr:rowOff>63821</xdr:rowOff>
    </xdr:to>
    <xdr:sp macro="" textlink="">
      <xdr:nvSpPr>
        <xdr:cNvPr id="370" name="円/楕円 369"/>
        <xdr:cNvSpPr/>
      </xdr:nvSpPr>
      <xdr:spPr>
        <a:xfrm>
          <a:off x="6921500" y="100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54948</xdr:rowOff>
    </xdr:from>
    <xdr:ext cx="534377" cy="259045"/>
    <xdr:sp macro="" textlink="">
      <xdr:nvSpPr>
        <xdr:cNvPr id="371" name="テキスト ボックス 370"/>
        <xdr:cNvSpPr txBox="1"/>
      </xdr:nvSpPr>
      <xdr:spPr>
        <a:xfrm>
          <a:off x="6705111" y="10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127355</xdr:rowOff>
    </xdr:from>
    <xdr:to>
      <xdr:col>15</xdr:col>
      <xdr:colOff>180975</xdr:colOff>
      <xdr:row>78</xdr:row>
      <xdr:rowOff>138019</xdr:rowOff>
    </xdr:to>
    <xdr:cxnSp macro="">
      <xdr:nvCxnSpPr>
        <xdr:cNvPr id="400" name="直線コネクタ 399"/>
        <xdr:cNvCxnSpPr/>
      </xdr:nvCxnSpPr>
      <xdr:spPr>
        <a:xfrm flipV="1">
          <a:off x="9639300" y="13500455"/>
          <a:ext cx="8382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119011</xdr:rowOff>
    </xdr:from>
    <xdr:to>
      <xdr:col>14</xdr:col>
      <xdr:colOff>28575</xdr:colOff>
      <xdr:row>78</xdr:row>
      <xdr:rowOff>138019</xdr:rowOff>
    </xdr:to>
    <xdr:cxnSp macro="">
      <xdr:nvCxnSpPr>
        <xdr:cNvPr id="403" name="直線コネクタ 402"/>
        <xdr:cNvCxnSpPr/>
      </xdr:nvCxnSpPr>
      <xdr:spPr>
        <a:xfrm>
          <a:off x="8750300" y="13492111"/>
          <a:ext cx="8890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119011</xdr:rowOff>
    </xdr:from>
    <xdr:to>
      <xdr:col>12</xdr:col>
      <xdr:colOff>511175</xdr:colOff>
      <xdr:row>78</xdr:row>
      <xdr:rowOff>142675</xdr:rowOff>
    </xdr:to>
    <xdr:cxnSp macro="">
      <xdr:nvCxnSpPr>
        <xdr:cNvPr id="406" name="直線コネクタ 405"/>
        <xdr:cNvCxnSpPr/>
      </xdr:nvCxnSpPr>
      <xdr:spPr>
        <a:xfrm flipV="1">
          <a:off x="7861300" y="1349211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142675</xdr:rowOff>
    </xdr:from>
    <xdr:to>
      <xdr:col>11</xdr:col>
      <xdr:colOff>307975</xdr:colOff>
      <xdr:row>78</xdr:row>
      <xdr:rowOff>170264</xdr:rowOff>
    </xdr:to>
    <xdr:cxnSp macro="">
      <xdr:nvCxnSpPr>
        <xdr:cNvPr id="409" name="直線コネクタ 408"/>
        <xdr:cNvCxnSpPr/>
      </xdr:nvCxnSpPr>
      <xdr:spPr>
        <a:xfrm flipV="1">
          <a:off x="6972300" y="13515775"/>
          <a:ext cx="889000" cy="2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76555</xdr:rowOff>
    </xdr:from>
    <xdr:to>
      <xdr:col>15</xdr:col>
      <xdr:colOff>231775</xdr:colOff>
      <xdr:row>79</xdr:row>
      <xdr:rowOff>6705</xdr:rowOff>
    </xdr:to>
    <xdr:sp macro="" textlink="">
      <xdr:nvSpPr>
        <xdr:cNvPr id="419" name="円/楕円 418"/>
        <xdr:cNvSpPr/>
      </xdr:nvSpPr>
      <xdr:spPr>
        <a:xfrm>
          <a:off x="104267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162932</xdr:rowOff>
    </xdr:from>
    <xdr:ext cx="534377" cy="259045"/>
    <xdr:sp macro="" textlink="">
      <xdr:nvSpPr>
        <xdr:cNvPr id="420" name="商工費該当値テキスト"/>
        <xdr:cNvSpPr txBox="1"/>
      </xdr:nvSpPr>
      <xdr:spPr>
        <a:xfrm>
          <a:off x="10528300" y="1336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87219</xdr:rowOff>
    </xdr:from>
    <xdr:to>
      <xdr:col>14</xdr:col>
      <xdr:colOff>79375</xdr:colOff>
      <xdr:row>79</xdr:row>
      <xdr:rowOff>17369</xdr:rowOff>
    </xdr:to>
    <xdr:sp macro="" textlink="">
      <xdr:nvSpPr>
        <xdr:cNvPr id="421" name="円/楕円 420"/>
        <xdr:cNvSpPr/>
      </xdr:nvSpPr>
      <xdr:spPr>
        <a:xfrm>
          <a:off x="9588500" y="134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8496</xdr:rowOff>
    </xdr:from>
    <xdr:ext cx="534377" cy="259045"/>
    <xdr:sp macro="" textlink="">
      <xdr:nvSpPr>
        <xdr:cNvPr id="422" name="テキスト ボックス 421"/>
        <xdr:cNvSpPr txBox="1"/>
      </xdr:nvSpPr>
      <xdr:spPr>
        <a:xfrm>
          <a:off x="9372111" y="135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68211</xdr:rowOff>
    </xdr:from>
    <xdr:to>
      <xdr:col>12</xdr:col>
      <xdr:colOff>561975</xdr:colOff>
      <xdr:row>78</xdr:row>
      <xdr:rowOff>169811</xdr:rowOff>
    </xdr:to>
    <xdr:sp macro="" textlink="">
      <xdr:nvSpPr>
        <xdr:cNvPr id="423" name="円/楕円 422"/>
        <xdr:cNvSpPr/>
      </xdr:nvSpPr>
      <xdr:spPr>
        <a:xfrm>
          <a:off x="8699500" y="13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160938</xdr:rowOff>
    </xdr:from>
    <xdr:ext cx="534377" cy="259045"/>
    <xdr:sp macro="" textlink="">
      <xdr:nvSpPr>
        <xdr:cNvPr id="424" name="テキスト ボックス 423"/>
        <xdr:cNvSpPr txBox="1"/>
      </xdr:nvSpPr>
      <xdr:spPr>
        <a:xfrm>
          <a:off x="8483111" y="1353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91875</xdr:rowOff>
    </xdr:from>
    <xdr:to>
      <xdr:col>11</xdr:col>
      <xdr:colOff>358775</xdr:colOff>
      <xdr:row>79</xdr:row>
      <xdr:rowOff>22025</xdr:rowOff>
    </xdr:to>
    <xdr:sp macro="" textlink="">
      <xdr:nvSpPr>
        <xdr:cNvPr id="425" name="円/楕円 424"/>
        <xdr:cNvSpPr/>
      </xdr:nvSpPr>
      <xdr:spPr>
        <a:xfrm>
          <a:off x="7810500" y="134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13152</xdr:rowOff>
    </xdr:from>
    <xdr:ext cx="534377" cy="259045"/>
    <xdr:sp macro="" textlink="">
      <xdr:nvSpPr>
        <xdr:cNvPr id="426" name="テキスト ボックス 425"/>
        <xdr:cNvSpPr txBox="1"/>
      </xdr:nvSpPr>
      <xdr:spPr>
        <a:xfrm>
          <a:off x="7594111" y="135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119464</xdr:rowOff>
    </xdr:from>
    <xdr:to>
      <xdr:col>10</xdr:col>
      <xdr:colOff>155575</xdr:colOff>
      <xdr:row>79</xdr:row>
      <xdr:rowOff>49614</xdr:rowOff>
    </xdr:to>
    <xdr:sp macro="" textlink="">
      <xdr:nvSpPr>
        <xdr:cNvPr id="427" name="円/楕円 426"/>
        <xdr:cNvSpPr/>
      </xdr:nvSpPr>
      <xdr:spPr>
        <a:xfrm>
          <a:off x="6921500" y="134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40741</xdr:rowOff>
    </xdr:from>
    <xdr:ext cx="534377" cy="259045"/>
    <xdr:sp macro="" textlink="">
      <xdr:nvSpPr>
        <xdr:cNvPr id="428" name="テキスト ボックス 427"/>
        <xdr:cNvSpPr txBox="1"/>
      </xdr:nvSpPr>
      <xdr:spPr>
        <a:xfrm>
          <a:off x="6705111" y="135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59902</xdr:rowOff>
    </xdr:from>
    <xdr:to>
      <xdr:col>15</xdr:col>
      <xdr:colOff>180975</xdr:colOff>
      <xdr:row>98</xdr:row>
      <xdr:rowOff>79057</xdr:rowOff>
    </xdr:to>
    <xdr:cxnSp macro="">
      <xdr:nvCxnSpPr>
        <xdr:cNvPr id="455" name="直線コネクタ 454"/>
        <xdr:cNvCxnSpPr/>
      </xdr:nvCxnSpPr>
      <xdr:spPr>
        <a:xfrm>
          <a:off x="9639300" y="16862002"/>
          <a:ext cx="838200" cy="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59902</xdr:rowOff>
    </xdr:from>
    <xdr:to>
      <xdr:col>14</xdr:col>
      <xdr:colOff>28575</xdr:colOff>
      <xdr:row>98</xdr:row>
      <xdr:rowOff>94506</xdr:rowOff>
    </xdr:to>
    <xdr:cxnSp macro="">
      <xdr:nvCxnSpPr>
        <xdr:cNvPr id="458" name="直線コネクタ 457"/>
        <xdr:cNvCxnSpPr/>
      </xdr:nvCxnSpPr>
      <xdr:spPr>
        <a:xfrm flipV="1">
          <a:off x="8750300" y="16862002"/>
          <a:ext cx="889000" cy="3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63254</xdr:rowOff>
    </xdr:from>
    <xdr:to>
      <xdr:col>12</xdr:col>
      <xdr:colOff>511175</xdr:colOff>
      <xdr:row>98</xdr:row>
      <xdr:rowOff>94506</xdr:rowOff>
    </xdr:to>
    <xdr:cxnSp macro="">
      <xdr:nvCxnSpPr>
        <xdr:cNvPr id="461" name="直線コネクタ 460"/>
        <xdr:cNvCxnSpPr/>
      </xdr:nvCxnSpPr>
      <xdr:spPr>
        <a:xfrm>
          <a:off x="7861300" y="16865354"/>
          <a:ext cx="889000" cy="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63254</xdr:rowOff>
    </xdr:from>
    <xdr:to>
      <xdr:col>11</xdr:col>
      <xdr:colOff>307975</xdr:colOff>
      <xdr:row>98</xdr:row>
      <xdr:rowOff>97535</xdr:rowOff>
    </xdr:to>
    <xdr:cxnSp macro="">
      <xdr:nvCxnSpPr>
        <xdr:cNvPr id="464" name="直線コネクタ 463"/>
        <xdr:cNvCxnSpPr/>
      </xdr:nvCxnSpPr>
      <xdr:spPr>
        <a:xfrm flipV="1">
          <a:off x="6972300" y="16865354"/>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28257</xdr:rowOff>
    </xdr:from>
    <xdr:to>
      <xdr:col>15</xdr:col>
      <xdr:colOff>231775</xdr:colOff>
      <xdr:row>98</xdr:row>
      <xdr:rowOff>129857</xdr:rowOff>
    </xdr:to>
    <xdr:sp macro="" textlink="">
      <xdr:nvSpPr>
        <xdr:cNvPr id="474" name="円/楕円 473"/>
        <xdr:cNvSpPr/>
      </xdr:nvSpPr>
      <xdr:spPr>
        <a:xfrm>
          <a:off x="10426700" y="168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99010" cy="259045"/>
    <xdr:sp macro="" textlink="">
      <xdr:nvSpPr>
        <xdr:cNvPr id="475" name="土木費該当値テキスト"/>
        <xdr:cNvSpPr txBox="1"/>
      </xdr:nvSpPr>
      <xdr:spPr>
        <a:xfrm>
          <a:off x="10528300" y="1680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9102</xdr:rowOff>
    </xdr:from>
    <xdr:to>
      <xdr:col>14</xdr:col>
      <xdr:colOff>79375</xdr:colOff>
      <xdr:row>98</xdr:row>
      <xdr:rowOff>110702</xdr:rowOff>
    </xdr:to>
    <xdr:sp macro="" textlink="">
      <xdr:nvSpPr>
        <xdr:cNvPr id="476" name="円/楕円 475"/>
        <xdr:cNvSpPr/>
      </xdr:nvSpPr>
      <xdr:spPr>
        <a:xfrm>
          <a:off x="9588500" y="168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127229</xdr:rowOff>
    </xdr:from>
    <xdr:ext cx="599010" cy="259045"/>
    <xdr:sp macro="" textlink="">
      <xdr:nvSpPr>
        <xdr:cNvPr id="477" name="テキスト ボックス 476"/>
        <xdr:cNvSpPr txBox="1"/>
      </xdr:nvSpPr>
      <xdr:spPr>
        <a:xfrm>
          <a:off x="9339794" y="1658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43706</xdr:rowOff>
    </xdr:from>
    <xdr:to>
      <xdr:col>12</xdr:col>
      <xdr:colOff>561975</xdr:colOff>
      <xdr:row>98</xdr:row>
      <xdr:rowOff>145306</xdr:rowOff>
    </xdr:to>
    <xdr:sp macro="" textlink="">
      <xdr:nvSpPr>
        <xdr:cNvPr id="478" name="円/楕円 477"/>
        <xdr:cNvSpPr/>
      </xdr:nvSpPr>
      <xdr:spPr>
        <a:xfrm>
          <a:off x="8699500" y="1684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136433</xdr:rowOff>
    </xdr:from>
    <xdr:ext cx="534377" cy="259045"/>
    <xdr:sp macro="" textlink="">
      <xdr:nvSpPr>
        <xdr:cNvPr id="479" name="テキスト ボックス 478"/>
        <xdr:cNvSpPr txBox="1"/>
      </xdr:nvSpPr>
      <xdr:spPr>
        <a:xfrm>
          <a:off x="8483111" y="169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12454</xdr:rowOff>
    </xdr:from>
    <xdr:to>
      <xdr:col>11</xdr:col>
      <xdr:colOff>358775</xdr:colOff>
      <xdr:row>98</xdr:row>
      <xdr:rowOff>114054</xdr:rowOff>
    </xdr:to>
    <xdr:sp macro="" textlink="">
      <xdr:nvSpPr>
        <xdr:cNvPr id="480" name="円/楕円 479"/>
        <xdr:cNvSpPr/>
      </xdr:nvSpPr>
      <xdr:spPr>
        <a:xfrm>
          <a:off x="7810500" y="168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130581</xdr:rowOff>
    </xdr:from>
    <xdr:ext cx="599010" cy="259045"/>
    <xdr:sp macro="" textlink="">
      <xdr:nvSpPr>
        <xdr:cNvPr id="481" name="テキスト ボックス 480"/>
        <xdr:cNvSpPr txBox="1"/>
      </xdr:nvSpPr>
      <xdr:spPr>
        <a:xfrm>
          <a:off x="7561794" y="1658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46735</xdr:rowOff>
    </xdr:from>
    <xdr:to>
      <xdr:col>10</xdr:col>
      <xdr:colOff>155575</xdr:colOff>
      <xdr:row>98</xdr:row>
      <xdr:rowOff>148335</xdr:rowOff>
    </xdr:to>
    <xdr:sp macro="" textlink="">
      <xdr:nvSpPr>
        <xdr:cNvPr id="482" name="円/楕円 481"/>
        <xdr:cNvSpPr/>
      </xdr:nvSpPr>
      <xdr:spPr>
        <a:xfrm>
          <a:off x="6921500" y="168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139462</xdr:rowOff>
    </xdr:from>
    <xdr:ext cx="534377" cy="259045"/>
    <xdr:sp macro="" textlink="">
      <xdr:nvSpPr>
        <xdr:cNvPr id="483" name="テキスト ボックス 482"/>
        <xdr:cNvSpPr txBox="1"/>
      </xdr:nvSpPr>
      <xdr:spPr>
        <a:xfrm>
          <a:off x="6705111" y="1694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136118</xdr:rowOff>
    </xdr:from>
    <xdr:to>
      <xdr:col>23</xdr:col>
      <xdr:colOff>517525</xdr:colOff>
      <xdr:row>37</xdr:row>
      <xdr:rowOff>151839</xdr:rowOff>
    </xdr:to>
    <xdr:cxnSp macro="">
      <xdr:nvCxnSpPr>
        <xdr:cNvPr id="512" name="直線コネクタ 511"/>
        <xdr:cNvCxnSpPr/>
      </xdr:nvCxnSpPr>
      <xdr:spPr>
        <a:xfrm>
          <a:off x="15481300" y="6479768"/>
          <a:ext cx="838200" cy="1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165212</xdr:rowOff>
    </xdr:from>
    <xdr:to>
      <xdr:col>22</xdr:col>
      <xdr:colOff>365125</xdr:colOff>
      <xdr:row>37</xdr:row>
      <xdr:rowOff>136118</xdr:rowOff>
    </xdr:to>
    <xdr:cxnSp macro="">
      <xdr:nvCxnSpPr>
        <xdr:cNvPr id="515" name="直線コネクタ 514"/>
        <xdr:cNvCxnSpPr/>
      </xdr:nvCxnSpPr>
      <xdr:spPr>
        <a:xfrm>
          <a:off x="14592300" y="6337412"/>
          <a:ext cx="889000" cy="1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165212</xdr:rowOff>
    </xdr:from>
    <xdr:to>
      <xdr:col>21</xdr:col>
      <xdr:colOff>161925</xdr:colOff>
      <xdr:row>37</xdr:row>
      <xdr:rowOff>156670</xdr:rowOff>
    </xdr:to>
    <xdr:cxnSp macro="">
      <xdr:nvCxnSpPr>
        <xdr:cNvPr id="518" name="直線コネクタ 517"/>
        <xdr:cNvCxnSpPr/>
      </xdr:nvCxnSpPr>
      <xdr:spPr>
        <a:xfrm flipV="1">
          <a:off x="13703300" y="6337412"/>
          <a:ext cx="889000" cy="16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156670</xdr:rowOff>
    </xdr:from>
    <xdr:to>
      <xdr:col>19</xdr:col>
      <xdr:colOff>644525</xdr:colOff>
      <xdr:row>37</xdr:row>
      <xdr:rowOff>158963</xdr:rowOff>
    </xdr:to>
    <xdr:cxnSp macro="">
      <xdr:nvCxnSpPr>
        <xdr:cNvPr id="521" name="直線コネクタ 520"/>
        <xdr:cNvCxnSpPr/>
      </xdr:nvCxnSpPr>
      <xdr:spPr>
        <a:xfrm flipV="1">
          <a:off x="12814300" y="6500320"/>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101039</xdr:rowOff>
    </xdr:from>
    <xdr:to>
      <xdr:col>23</xdr:col>
      <xdr:colOff>568325</xdr:colOff>
      <xdr:row>38</xdr:row>
      <xdr:rowOff>31189</xdr:rowOff>
    </xdr:to>
    <xdr:sp macro="" textlink="">
      <xdr:nvSpPr>
        <xdr:cNvPr id="531" name="円/楕円 530"/>
        <xdr:cNvSpPr/>
      </xdr:nvSpPr>
      <xdr:spPr>
        <a:xfrm>
          <a:off x="16268700" y="64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79466</xdr:rowOff>
    </xdr:from>
    <xdr:ext cx="534377" cy="259045"/>
    <xdr:sp macro="" textlink="">
      <xdr:nvSpPr>
        <xdr:cNvPr id="532" name="消防費該当値テキスト"/>
        <xdr:cNvSpPr txBox="1"/>
      </xdr:nvSpPr>
      <xdr:spPr>
        <a:xfrm>
          <a:off x="16370300" y="64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85318</xdr:rowOff>
    </xdr:from>
    <xdr:to>
      <xdr:col>22</xdr:col>
      <xdr:colOff>415925</xdr:colOff>
      <xdr:row>38</xdr:row>
      <xdr:rowOff>15469</xdr:rowOff>
    </xdr:to>
    <xdr:sp macro="" textlink="">
      <xdr:nvSpPr>
        <xdr:cNvPr id="533" name="円/楕円 532"/>
        <xdr:cNvSpPr/>
      </xdr:nvSpPr>
      <xdr:spPr>
        <a:xfrm>
          <a:off x="15430500" y="6428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6596</xdr:rowOff>
    </xdr:from>
    <xdr:ext cx="534377" cy="259045"/>
    <xdr:sp macro="" textlink="">
      <xdr:nvSpPr>
        <xdr:cNvPr id="534" name="テキスト ボックス 533"/>
        <xdr:cNvSpPr txBox="1"/>
      </xdr:nvSpPr>
      <xdr:spPr>
        <a:xfrm>
          <a:off x="15214111" y="65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114412</xdr:rowOff>
    </xdr:from>
    <xdr:to>
      <xdr:col>21</xdr:col>
      <xdr:colOff>212725</xdr:colOff>
      <xdr:row>37</xdr:row>
      <xdr:rowOff>44562</xdr:rowOff>
    </xdr:to>
    <xdr:sp macro="" textlink="">
      <xdr:nvSpPr>
        <xdr:cNvPr id="535" name="円/楕円 534"/>
        <xdr:cNvSpPr/>
      </xdr:nvSpPr>
      <xdr:spPr>
        <a:xfrm>
          <a:off x="14541500" y="6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35689</xdr:rowOff>
    </xdr:from>
    <xdr:ext cx="534377" cy="259045"/>
    <xdr:sp macro="" textlink="">
      <xdr:nvSpPr>
        <xdr:cNvPr id="536" name="テキスト ボックス 535"/>
        <xdr:cNvSpPr txBox="1"/>
      </xdr:nvSpPr>
      <xdr:spPr>
        <a:xfrm>
          <a:off x="14325111" y="63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105870</xdr:rowOff>
    </xdr:from>
    <xdr:to>
      <xdr:col>20</xdr:col>
      <xdr:colOff>9525</xdr:colOff>
      <xdr:row>38</xdr:row>
      <xdr:rowOff>36020</xdr:rowOff>
    </xdr:to>
    <xdr:sp macro="" textlink="">
      <xdr:nvSpPr>
        <xdr:cNvPr id="537" name="円/楕円 536"/>
        <xdr:cNvSpPr/>
      </xdr:nvSpPr>
      <xdr:spPr>
        <a:xfrm>
          <a:off x="13652500" y="64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27147</xdr:rowOff>
    </xdr:from>
    <xdr:ext cx="534377" cy="259045"/>
    <xdr:sp macro="" textlink="">
      <xdr:nvSpPr>
        <xdr:cNvPr id="538" name="テキスト ボックス 537"/>
        <xdr:cNvSpPr txBox="1"/>
      </xdr:nvSpPr>
      <xdr:spPr>
        <a:xfrm>
          <a:off x="13436111" y="65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108164</xdr:rowOff>
    </xdr:from>
    <xdr:to>
      <xdr:col>18</xdr:col>
      <xdr:colOff>492125</xdr:colOff>
      <xdr:row>38</xdr:row>
      <xdr:rowOff>38314</xdr:rowOff>
    </xdr:to>
    <xdr:sp macro="" textlink="">
      <xdr:nvSpPr>
        <xdr:cNvPr id="539" name="円/楕円 538"/>
        <xdr:cNvSpPr/>
      </xdr:nvSpPr>
      <xdr:spPr>
        <a:xfrm>
          <a:off x="12763500" y="64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29440</xdr:rowOff>
    </xdr:from>
    <xdr:ext cx="534377" cy="259045"/>
    <xdr:sp macro="" textlink="">
      <xdr:nvSpPr>
        <xdr:cNvPr id="540" name="テキスト ボックス 539"/>
        <xdr:cNvSpPr txBox="1"/>
      </xdr:nvSpPr>
      <xdr:spPr>
        <a:xfrm>
          <a:off x="12547111" y="654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101526</xdr:rowOff>
    </xdr:from>
    <xdr:to>
      <xdr:col>23</xdr:col>
      <xdr:colOff>517525</xdr:colOff>
      <xdr:row>58</xdr:row>
      <xdr:rowOff>111096</xdr:rowOff>
    </xdr:to>
    <xdr:cxnSp macro="">
      <xdr:nvCxnSpPr>
        <xdr:cNvPr id="569" name="直線コネクタ 568"/>
        <xdr:cNvCxnSpPr/>
      </xdr:nvCxnSpPr>
      <xdr:spPr>
        <a:xfrm flipV="1">
          <a:off x="15481300" y="10045626"/>
          <a:ext cx="8382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30378</xdr:rowOff>
    </xdr:from>
    <xdr:to>
      <xdr:col>22</xdr:col>
      <xdr:colOff>365125</xdr:colOff>
      <xdr:row>58</xdr:row>
      <xdr:rowOff>111096</xdr:rowOff>
    </xdr:to>
    <xdr:cxnSp macro="">
      <xdr:nvCxnSpPr>
        <xdr:cNvPr id="572" name="直線コネクタ 571"/>
        <xdr:cNvCxnSpPr/>
      </xdr:nvCxnSpPr>
      <xdr:spPr>
        <a:xfrm>
          <a:off x="14592300" y="9974478"/>
          <a:ext cx="889000" cy="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30378</xdr:rowOff>
    </xdr:from>
    <xdr:to>
      <xdr:col>21</xdr:col>
      <xdr:colOff>161925</xdr:colOff>
      <xdr:row>58</xdr:row>
      <xdr:rowOff>109241</xdr:rowOff>
    </xdr:to>
    <xdr:cxnSp macro="">
      <xdr:nvCxnSpPr>
        <xdr:cNvPr id="575" name="直線コネクタ 574"/>
        <xdr:cNvCxnSpPr/>
      </xdr:nvCxnSpPr>
      <xdr:spPr>
        <a:xfrm flipV="1">
          <a:off x="13703300" y="9974478"/>
          <a:ext cx="889000" cy="7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109241</xdr:rowOff>
    </xdr:from>
    <xdr:to>
      <xdr:col>19</xdr:col>
      <xdr:colOff>644525</xdr:colOff>
      <xdr:row>58</xdr:row>
      <xdr:rowOff>114055</xdr:rowOff>
    </xdr:to>
    <xdr:cxnSp macro="">
      <xdr:nvCxnSpPr>
        <xdr:cNvPr id="578" name="直線コネクタ 577"/>
        <xdr:cNvCxnSpPr/>
      </xdr:nvCxnSpPr>
      <xdr:spPr>
        <a:xfrm flipV="1">
          <a:off x="12814300" y="10053341"/>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50726</xdr:rowOff>
    </xdr:from>
    <xdr:to>
      <xdr:col>23</xdr:col>
      <xdr:colOff>568325</xdr:colOff>
      <xdr:row>58</xdr:row>
      <xdr:rowOff>152326</xdr:rowOff>
    </xdr:to>
    <xdr:sp macro="" textlink="">
      <xdr:nvSpPr>
        <xdr:cNvPr id="588" name="円/楕円 587"/>
        <xdr:cNvSpPr/>
      </xdr:nvSpPr>
      <xdr:spPr>
        <a:xfrm>
          <a:off x="16268700" y="99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137103</xdr:rowOff>
    </xdr:from>
    <xdr:ext cx="534377" cy="259045"/>
    <xdr:sp macro="" textlink="">
      <xdr:nvSpPr>
        <xdr:cNvPr id="589" name="教育費該当値テキスト"/>
        <xdr:cNvSpPr txBox="1"/>
      </xdr:nvSpPr>
      <xdr:spPr>
        <a:xfrm>
          <a:off x="16370300" y="990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60,039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60296</xdr:rowOff>
    </xdr:from>
    <xdr:to>
      <xdr:col>22</xdr:col>
      <xdr:colOff>415925</xdr:colOff>
      <xdr:row>58</xdr:row>
      <xdr:rowOff>161896</xdr:rowOff>
    </xdr:to>
    <xdr:sp macro="" textlink="">
      <xdr:nvSpPr>
        <xdr:cNvPr id="590" name="円/楕円 589"/>
        <xdr:cNvSpPr/>
      </xdr:nvSpPr>
      <xdr:spPr>
        <a:xfrm>
          <a:off x="15430500" y="100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153023</xdr:rowOff>
    </xdr:from>
    <xdr:ext cx="534377" cy="259045"/>
    <xdr:sp macro="" textlink="">
      <xdr:nvSpPr>
        <xdr:cNvPr id="591" name="テキスト ボックス 590"/>
        <xdr:cNvSpPr txBox="1"/>
      </xdr:nvSpPr>
      <xdr:spPr>
        <a:xfrm>
          <a:off x="15214111" y="100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151028</xdr:rowOff>
    </xdr:from>
    <xdr:to>
      <xdr:col>21</xdr:col>
      <xdr:colOff>212725</xdr:colOff>
      <xdr:row>58</xdr:row>
      <xdr:rowOff>81178</xdr:rowOff>
    </xdr:to>
    <xdr:sp macro="" textlink="">
      <xdr:nvSpPr>
        <xdr:cNvPr id="592" name="円/楕円 591"/>
        <xdr:cNvSpPr/>
      </xdr:nvSpPr>
      <xdr:spPr>
        <a:xfrm>
          <a:off x="14541500" y="99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72305</xdr:rowOff>
    </xdr:from>
    <xdr:ext cx="534377" cy="259045"/>
    <xdr:sp macro="" textlink="">
      <xdr:nvSpPr>
        <xdr:cNvPr id="593" name="テキスト ボックス 592"/>
        <xdr:cNvSpPr txBox="1"/>
      </xdr:nvSpPr>
      <xdr:spPr>
        <a:xfrm>
          <a:off x="14325111" y="100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97,387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58441</xdr:rowOff>
    </xdr:from>
    <xdr:to>
      <xdr:col>20</xdr:col>
      <xdr:colOff>9525</xdr:colOff>
      <xdr:row>58</xdr:row>
      <xdr:rowOff>160041</xdr:rowOff>
    </xdr:to>
    <xdr:sp macro="" textlink="">
      <xdr:nvSpPr>
        <xdr:cNvPr id="594" name="円/楕円 593"/>
        <xdr:cNvSpPr/>
      </xdr:nvSpPr>
      <xdr:spPr>
        <a:xfrm>
          <a:off x="13652500" y="100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151168</xdr:rowOff>
    </xdr:from>
    <xdr:ext cx="534377" cy="259045"/>
    <xdr:sp macro="" textlink="">
      <xdr:nvSpPr>
        <xdr:cNvPr id="595" name="テキスト ボックス 594"/>
        <xdr:cNvSpPr txBox="1"/>
      </xdr:nvSpPr>
      <xdr:spPr>
        <a:xfrm>
          <a:off x="13436111" y="1009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63255</xdr:rowOff>
    </xdr:from>
    <xdr:to>
      <xdr:col>18</xdr:col>
      <xdr:colOff>492125</xdr:colOff>
      <xdr:row>58</xdr:row>
      <xdr:rowOff>164855</xdr:rowOff>
    </xdr:to>
    <xdr:sp macro="" textlink="">
      <xdr:nvSpPr>
        <xdr:cNvPr id="596" name="円/楕円 595"/>
        <xdr:cNvSpPr/>
      </xdr:nvSpPr>
      <xdr:spPr>
        <a:xfrm>
          <a:off x="12763500" y="100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155982</xdr:rowOff>
    </xdr:from>
    <xdr:ext cx="534377" cy="259045"/>
    <xdr:sp macro="" textlink="">
      <xdr:nvSpPr>
        <xdr:cNvPr id="597" name="テキスト ボックス 596"/>
        <xdr:cNvSpPr txBox="1"/>
      </xdr:nvSpPr>
      <xdr:spPr>
        <a:xfrm>
          <a:off x="12547111" y="1010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166112</xdr:rowOff>
    </xdr:from>
    <xdr:to>
      <xdr:col>23</xdr:col>
      <xdr:colOff>517525</xdr:colOff>
      <xdr:row>97</xdr:row>
      <xdr:rowOff>169264</xdr:rowOff>
    </xdr:to>
    <xdr:cxnSp macro="">
      <xdr:nvCxnSpPr>
        <xdr:cNvPr id="683" name="直線コネクタ 682"/>
        <xdr:cNvCxnSpPr/>
      </xdr:nvCxnSpPr>
      <xdr:spPr>
        <a:xfrm flipV="1">
          <a:off x="15481300" y="16796762"/>
          <a:ext cx="8382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167450</xdr:rowOff>
    </xdr:from>
    <xdr:to>
      <xdr:col>22</xdr:col>
      <xdr:colOff>365125</xdr:colOff>
      <xdr:row>97</xdr:row>
      <xdr:rowOff>169264</xdr:rowOff>
    </xdr:to>
    <xdr:cxnSp macro="">
      <xdr:nvCxnSpPr>
        <xdr:cNvPr id="686" name="直線コネクタ 685"/>
        <xdr:cNvCxnSpPr/>
      </xdr:nvCxnSpPr>
      <xdr:spPr>
        <a:xfrm>
          <a:off x="14592300" y="16798100"/>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158814</xdr:rowOff>
    </xdr:from>
    <xdr:to>
      <xdr:col>21</xdr:col>
      <xdr:colOff>161925</xdr:colOff>
      <xdr:row>97</xdr:row>
      <xdr:rowOff>167450</xdr:rowOff>
    </xdr:to>
    <xdr:cxnSp macro="">
      <xdr:nvCxnSpPr>
        <xdr:cNvPr id="689" name="直線コネクタ 688"/>
        <xdr:cNvCxnSpPr/>
      </xdr:nvCxnSpPr>
      <xdr:spPr>
        <a:xfrm>
          <a:off x="13703300" y="16789464"/>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157679</xdr:rowOff>
    </xdr:from>
    <xdr:to>
      <xdr:col>19</xdr:col>
      <xdr:colOff>644525</xdr:colOff>
      <xdr:row>97</xdr:row>
      <xdr:rowOff>158814</xdr:rowOff>
    </xdr:to>
    <xdr:cxnSp macro="">
      <xdr:nvCxnSpPr>
        <xdr:cNvPr id="692" name="直線コネクタ 691"/>
        <xdr:cNvCxnSpPr/>
      </xdr:nvCxnSpPr>
      <xdr:spPr>
        <a:xfrm>
          <a:off x="12814300" y="16788329"/>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115312</xdr:rowOff>
    </xdr:from>
    <xdr:to>
      <xdr:col>23</xdr:col>
      <xdr:colOff>568325</xdr:colOff>
      <xdr:row>98</xdr:row>
      <xdr:rowOff>45462</xdr:rowOff>
    </xdr:to>
    <xdr:sp macro="" textlink="">
      <xdr:nvSpPr>
        <xdr:cNvPr id="702" name="円/楕円 701"/>
        <xdr:cNvSpPr/>
      </xdr:nvSpPr>
      <xdr:spPr>
        <a:xfrm>
          <a:off x="16268700" y="167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138189</xdr:rowOff>
    </xdr:from>
    <xdr:ext cx="599010" cy="259045"/>
    <xdr:sp macro="" textlink="">
      <xdr:nvSpPr>
        <xdr:cNvPr id="703" name="公債費該当値テキスト"/>
        <xdr:cNvSpPr txBox="1"/>
      </xdr:nvSpPr>
      <xdr:spPr>
        <a:xfrm>
          <a:off x="16370300" y="1659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174,203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118464</xdr:rowOff>
    </xdr:from>
    <xdr:to>
      <xdr:col>22</xdr:col>
      <xdr:colOff>415925</xdr:colOff>
      <xdr:row>98</xdr:row>
      <xdr:rowOff>48614</xdr:rowOff>
    </xdr:to>
    <xdr:sp macro="" textlink="">
      <xdr:nvSpPr>
        <xdr:cNvPr id="704" name="円/楕円 703"/>
        <xdr:cNvSpPr/>
      </xdr:nvSpPr>
      <xdr:spPr>
        <a:xfrm>
          <a:off x="15430500" y="167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65141</xdr:rowOff>
    </xdr:from>
    <xdr:ext cx="599010" cy="259045"/>
    <xdr:sp macro="" textlink="">
      <xdr:nvSpPr>
        <xdr:cNvPr id="705" name="テキスト ボックス 704"/>
        <xdr:cNvSpPr txBox="1"/>
      </xdr:nvSpPr>
      <xdr:spPr>
        <a:xfrm>
          <a:off x="15181794" y="1652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116650</xdr:rowOff>
    </xdr:from>
    <xdr:to>
      <xdr:col>21</xdr:col>
      <xdr:colOff>212725</xdr:colOff>
      <xdr:row>98</xdr:row>
      <xdr:rowOff>46800</xdr:rowOff>
    </xdr:to>
    <xdr:sp macro="" textlink="">
      <xdr:nvSpPr>
        <xdr:cNvPr id="706" name="円/楕円 705"/>
        <xdr:cNvSpPr/>
      </xdr:nvSpPr>
      <xdr:spPr>
        <a:xfrm>
          <a:off x="14541500" y="167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63327</xdr:rowOff>
    </xdr:from>
    <xdr:ext cx="599010" cy="259045"/>
    <xdr:sp macro="" textlink="">
      <xdr:nvSpPr>
        <xdr:cNvPr id="707" name="テキスト ボックス 706"/>
        <xdr:cNvSpPr txBox="1"/>
      </xdr:nvSpPr>
      <xdr:spPr>
        <a:xfrm>
          <a:off x="14292794" y="165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108014</xdr:rowOff>
    </xdr:from>
    <xdr:to>
      <xdr:col>20</xdr:col>
      <xdr:colOff>9525</xdr:colOff>
      <xdr:row>98</xdr:row>
      <xdr:rowOff>38164</xdr:rowOff>
    </xdr:to>
    <xdr:sp macro="" textlink="">
      <xdr:nvSpPr>
        <xdr:cNvPr id="708" name="円/楕円 707"/>
        <xdr:cNvSpPr/>
      </xdr:nvSpPr>
      <xdr:spPr>
        <a:xfrm>
          <a:off x="13652500" y="167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54691</xdr:rowOff>
    </xdr:from>
    <xdr:ext cx="599010" cy="259045"/>
    <xdr:sp macro="" textlink="">
      <xdr:nvSpPr>
        <xdr:cNvPr id="709" name="テキスト ボックス 708"/>
        <xdr:cNvSpPr txBox="1"/>
      </xdr:nvSpPr>
      <xdr:spPr>
        <a:xfrm>
          <a:off x="13403794" y="165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106879</xdr:rowOff>
    </xdr:from>
    <xdr:to>
      <xdr:col>18</xdr:col>
      <xdr:colOff>492125</xdr:colOff>
      <xdr:row>98</xdr:row>
      <xdr:rowOff>37029</xdr:rowOff>
    </xdr:to>
    <xdr:sp macro="" textlink="">
      <xdr:nvSpPr>
        <xdr:cNvPr id="710" name="円/楕円 709"/>
        <xdr:cNvSpPr/>
      </xdr:nvSpPr>
      <xdr:spPr>
        <a:xfrm>
          <a:off x="12763500" y="167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53556</xdr:rowOff>
    </xdr:from>
    <xdr:ext cx="599010" cy="259045"/>
    <xdr:sp macro="" textlink="">
      <xdr:nvSpPr>
        <xdr:cNvPr id="711" name="テキスト ボックス 710"/>
        <xdr:cNvSpPr txBox="1"/>
      </xdr:nvSpPr>
      <xdr:spPr>
        <a:xfrm>
          <a:off x="12514794" y="1651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民生費は、住民一人当たり２００，２０３円となっている。決算額全体でみると、民生費のうち介護保険特別会計及び後期高齢者医療特別会計への繰出金や各扶助費が増嵩していることが要因となっている。</a:t>
          </a:r>
          <a:endParaRPr kumimoji="1" lang="en-US" altLang="ja-JP" sz="1300">
            <a:latin typeface="ＭＳ Ｐゴシック"/>
          </a:endParaRPr>
        </a:p>
        <a:p>
          <a:r>
            <a:rPr kumimoji="1" lang="ja-JP" altLang="en-US" sz="1300">
              <a:latin typeface="ＭＳ Ｐゴシック"/>
            </a:rPr>
            <a:t>　人口減少と高齢化による数値の上昇は避けられない面もあるが、負担と給付のバランスを保ち適切な福祉行政に努める。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財政調整基金残高は、適切な財源の確保と歳出の精査により、取り崩す事もなく、前年度とほぼ同額を維持している。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実質収支額は４０百万円前後の横這いで推移している。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chemeClr val="dk1"/>
              </a:solidFill>
              <a:latin typeface="+mn-lt"/>
              <a:ea typeface="+mn-ea"/>
              <a:cs typeface="+mn-cs"/>
            </a:rPr>
            <a:t>実質単年度収支については、特定目的基金へ７１百万円の積立を行った事が減少の主な要因となっている。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全会計が黒字決算となっており、一般会計の実質収支額は４０百万円前後の横這いで推移をしており、他の特別会計もほぼ同額の決算額で推移している。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標準財政規模比については、普通交付税及び臨時財政対策債に起因するところが大きい。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3310094</v>
      </c>
      <c r="BO4" s="411"/>
      <c r="BP4" s="411"/>
      <c r="BQ4" s="411"/>
      <c r="BR4" s="411"/>
      <c r="BS4" s="411"/>
      <c r="BT4" s="411"/>
      <c r="BU4" s="412"/>
      <c r="BV4" s="410">
        <v>3334440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2.4</v>
      </c>
      <c r="CU4" s="588"/>
      <c r="CV4" s="588"/>
      <c r="CW4" s="588"/>
      <c r="CX4" s="588"/>
      <c r="CY4" s="588"/>
      <c r="CZ4" s="588"/>
      <c r="DA4" s="589"/>
      <c r="DB4" s="587">
        <v>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3259214</v>
      </c>
      <c r="BO5" s="416"/>
      <c r="BP5" s="416"/>
      <c r="BQ5" s="416"/>
      <c r="BR5" s="416"/>
      <c r="BS5" s="416"/>
      <c r="BT5" s="416"/>
      <c r="BU5" s="417"/>
      <c r="BV5" s="415">
        <v>3254521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81.099999999999994</v>
      </c>
      <c r="CU5" s="386"/>
      <c r="CV5" s="386"/>
      <c r="CW5" s="386"/>
      <c r="CX5" s="386"/>
      <c r="CY5" s="386"/>
      <c r="CZ5" s="386"/>
      <c r="DA5" s="387"/>
      <c r="DB5" s="385">
        <v>81.7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50880</v>
      </c>
      <c r="BO6" s="416"/>
      <c r="BP6" s="416"/>
      <c r="BQ6" s="416"/>
      <c r="BR6" s="416"/>
      <c r="BS6" s="416"/>
      <c r="BT6" s="416"/>
      <c r="BU6" s="417"/>
      <c r="BV6" s="415">
        <v>79919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84.3</v>
      </c>
      <c r="CU6" s="562"/>
      <c r="CV6" s="562"/>
      <c r="CW6" s="562"/>
      <c r="CX6" s="562"/>
      <c r="CY6" s="562"/>
      <c r="CZ6" s="562"/>
      <c r="DA6" s="563"/>
      <c r="DB6" s="561">
        <v>85.9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t="s">
        <v>91</v>
      </c>
      <c r="BO7" s="416"/>
      <c r="BP7" s="416"/>
      <c r="BQ7" s="416"/>
      <c r="BR7" s="416"/>
      <c r="BS7" s="416"/>
      <c r="BT7" s="416"/>
      <c r="BU7" s="417"/>
      <c r="BV7" s="415">
        <v>37122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2102805</v>
      </c>
      <c r="CU7" s="416"/>
      <c r="CV7" s="416"/>
      <c r="CW7" s="416"/>
      <c r="CX7" s="416"/>
      <c r="CY7" s="416"/>
      <c r="CZ7" s="416"/>
      <c r="DA7" s="417"/>
      <c r="DB7" s="415">
        <v>2146815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50880</v>
      </c>
      <c r="BO8" s="416"/>
      <c r="BP8" s="416"/>
      <c r="BQ8" s="416"/>
      <c r="BR8" s="416"/>
      <c r="BS8" s="416"/>
      <c r="BT8" s="416"/>
      <c r="BU8" s="417"/>
      <c r="BV8" s="415">
        <v>42797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0.16</v>
      </c>
      <c r="CU8" s="525"/>
      <c r="CV8" s="525"/>
      <c r="CW8" s="525"/>
      <c r="CX8" s="525"/>
      <c r="CY8" s="525"/>
      <c r="CZ8" s="525"/>
      <c r="DA8" s="526"/>
      <c r="DB8" s="524">
        <v>0.16</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3091</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8083</v>
      </c>
      <c r="BO9" s="416"/>
      <c r="BP9" s="416"/>
      <c r="BQ9" s="416"/>
      <c r="BR9" s="416"/>
      <c r="BS9" s="416"/>
      <c r="BT9" s="416"/>
      <c r="BU9" s="417"/>
      <c r="BV9" s="415">
        <v>8801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20.399999999999999</v>
      </c>
      <c r="CU9" s="386"/>
      <c r="CV9" s="386"/>
      <c r="CW9" s="386"/>
      <c r="CX9" s="386"/>
      <c r="CY9" s="386"/>
      <c r="CZ9" s="386"/>
      <c r="DA9" s="387"/>
      <c r="DB9" s="385">
        <v>20.5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3462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448</v>
      </c>
      <c r="BO10" s="416"/>
      <c r="BP10" s="416"/>
      <c r="BQ10" s="416"/>
      <c r="BR10" s="416"/>
      <c r="BS10" s="416"/>
      <c r="BT10" s="416"/>
      <c r="BU10" s="417"/>
      <c r="BV10" s="415">
        <v>100571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3110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3097</v>
      </c>
      <c r="S13" s="517"/>
      <c r="T13" s="517"/>
      <c r="U13" s="517"/>
      <c r="V13" s="518"/>
      <c r="W13" s="504" t="s">
        <v>124</v>
      </c>
      <c r="X13" s="428"/>
      <c r="Y13" s="428"/>
      <c r="Z13" s="428"/>
      <c r="AA13" s="428"/>
      <c r="AB13" s="429"/>
      <c r="AC13" s="391">
        <v>527</v>
      </c>
      <c r="AD13" s="392"/>
      <c r="AE13" s="392"/>
      <c r="AF13" s="392"/>
      <c r="AG13" s="393"/>
      <c r="AH13" s="391">
        <v>543</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8531</v>
      </c>
      <c r="BO13" s="416"/>
      <c r="BP13" s="416"/>
      <c r="BQ13" s="416"/>
      <c r="BR13" s="416"/>
      <c r="BS13" s="416"/>
      <c r="BT13" s="416"/>
      <c r="BU13" s="417"/>
      <c r="BV13" s="415">
        <v>109372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10.7</v>
      </c>
      <c r="CU13" s="386"/>
      <c r="CV13" s="386"/>
      <c r="CW13" s="386"/>
      <c r="CX13" s="386"/>
      <c r="CY13" s="386"/>
      <c r="CZ13" s="386"/>
      <c r="DA13" s="387"/>
      <c r="DB13" s="385">
        <v>11.7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3190</v>
      </c>
      <c r="S14" s="517"/>
      <c r="T14" s="517"/>
      <c r="U14" s="517"/>
      <c r="V14" s="518"/>
      <c r="W14" s="519"/>
      <c r="X14" s="431"/>
      <c r="Y14" s="431"/>
      <c r="Z14" s="431"/>
      <c r="AA14" s="431"/>
      <c r="AB14" s="432"/>
      <c r="AC14" s="509">
        <v>35.9</v>
      </c>
      <c r="AD14" s="510"/>
      <c r="AE14" s="510"/>
      <c r="AF14" s="510"/>
      <c r="AG14" s="511"/>
      <c r="AH14" s="509">
        <v>34.700000000000003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13</v>
      </c>
      <c r="CU14" s="488"/>
      <c r="CV14" s="488"/>
      <c r="CW14" s="488"/>
      <c r="CX14" s="488"/>
      <c r="CY14" s="488"/>
      <c r="CZ14" s="488"/>
      <c r="DA14" s="489"/>
      <c r="DB14" s="520">
        <v>32.1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3183</v>
      </c>
      <c r="S15" s="517"/>
      <c r="T15" s="517"/>
      <c r="U15" s="517"/>
      <c r="V15" s="518"/>
      <c r="W15" s="504" t="s">
        <v>130</v>
      </c>
      <c r="X15" s="428"/>
      <c r="Y15" s="428"/>
      <c r="Z15" s="428"/>
      <c r="AA15" s="428"/>
      <c r="AB15" s="429"/>
      <c r="AC15" s="391">
        <v>263</v>
      </c>
      <c r="AD15" s="392"/>
      <c r="AE15" s="392"/>
      <c r="AF15" s="392"/>
      <c r="AG15" s="393"/>
      <c r="AH15" s="391">
        <v>287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306611</v>
      </c>
      <c r="BO15" s="411"/>
      <c r="BP15" s="411"/>
      <c r="BQ15" s="411"/>
      <c r="BR15" s="411"/>
      <c r="BS15" s="411"/>
      <c r="BT15" s="411"/>
      <c r="BU15" s="412"/>
      <c r="BV15" s="410">
        <v>322478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17.899999999999999</v>
      </c>
      <c r="AD16" s="510"/>
      <c r="AE16" s="510"/>
      <c r="AF16" s="510"/>
      <c r="AG16" s="511"/>
      <c r="AH16" s="509">
        <v>18.3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1957431</v>
      </c>
      <c r="BO16" s="416"/>
      <c r="BP16" s="416"/>
      <c r="BQ16" s="416"/>
      <c r="BR16" s="416"/>
      <c r="BS16" s="416"/>
      <c r="BT16" s="416"/>
      <c r="BU16" s="417"/>
      <c r="BV16" s="415">
        <v>1969163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680</v>
      </c>
      <c r="AD17" s="392"/>
      <c r="AE17" s="392"/>
      <c r="AF17" s="392"/>
      <c r="AG17" s="393"/>
      <c r="AH17" s="391">
        <v>735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372326</v>
      </c>
      <c r="BO17" s="416"/>
      <c r="BP17" s="416"/>
      <c r="BQ17" s="416"/>
      <c r="BR17" s="416"/>
      <c r="BS17" s="416"/>
      <c r="BT17" s="416"/>
      <c r="BU17" s="417"/>
      <c r="BV17" s="415">
        <v>393190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48.64</v>
      </c>
      <c r="M18" s="480"/>
      <c r="N18" s="480"/>
      <c r="O18" s="480"/>
      <c r="P18" s="480"/>
      <c r="Q18" s="480"/>
      <c r="R18" s="481"/>
      <c r="S18" s="481"/>
      <c r="T18" s="481"/>
      <c r="U18" s="481"/>
      <c r="V18" s="482"/>
      <c r="W18" s="496"/>
      <c r="X18" s="497"/>
      <c r="Y18" s="497"/>
      <c r="Z18" s="497"/>
      <c r="AA18" s="497"/>
      <c r="AB18" s="505"/>
      <c r="AC18" s="379">
        <v>46.3</v>
      </c>
      <c r="AD18" s="380"/>
      <c r="AE18" s="380"/>
      <c r="AF18" s="380"/>
      <c r="AG18" s="483"/>
      <c r="AH18" s="379">
        <v>47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1730653</v>
      </c>
      <c r="BO18" s="416"/>
      <c r="BP18" s="416"/>
      <c r="BQ18" s="416"/>
      <c r="BR18" s="416"/>
      <c r="BS18" s="416"/>
      <c r="BT18" s="416"/>
      <c r="BU18" s="417"/>
      <c r="BV18" s="415">
        <v>1752566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64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2380895</v>
      </c>
      <c r="BO19" s="416"/>
      <c r="BP19" s="416"/>
      <c r="BQ19" s="416"/>
      <c r="BR19" s="416"/>
      <c r="BS19" s="416"/>
      <c r="BT19" s="416"/>
      <c r="BU19" s="417"/>
      <c r="BV19" s="415">
        <v>2404370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1269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3072530</v>
      </c>
      <c r="BO23" s="416"/>
      <c r="BP23" s="416"/>
      <c r="BQ23" s="416"/>
      <c r="BR23" s="416"/>
      <c r="BS23" s="416"/>
      <c r="BT23" s="416"/>
      <c r="BU23" s="417"/>
      <c r="BV23" s="415">
        <v>3395299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6202</v>
      </c>
      <c r="R24" s="392"/>
      <c r="S24" s="392"/>
      <c r="T24" s="392"/>
      <c r="U24" s="392"/>
      <c r="V24" s="393"/>
      <c r="W24" s="457"/>
      <c r="X24" s="448"/>
      <c r="Y24" s="449"/>
      <c r="Z24" s="388" t="s">
        <v>154</v>
      </c>
      <c r="AA24" s="389"/>
      <c r="AB24" s="389"/>
      <c r="AC24" s="389"/>
      <c r="AD24" s="389"/>
      <c r="AE24" s="389"/>
      <c r="AF24" s="389"/>
      <c r="AG24" s="390"/>
      <c r="AH24" s="391">
        <v>57</v>
      </c>
      <c r="AI24" s="392"/>
      <c r="AJ24" s="392"/>
      <c r="AK24" s="392"/>
      <c r="AL24" s="393"/>
      <c r="AM24" s="391">
        <v>184395</v>
      </c>
      <c r="AN24" s="392"/>
      <c r="AO24" s="392"/>
      <c r="AP24" s="392"/>
      <c r="AQ24" s="392"/>
      <c r="AR24" s="393"/>
      <c r="AS24" s="391">
        <v>3235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2405199</v>
      </c>
      <c r="BO24" s="416"/>
      <c r="BP24" s="416"/>
      <c r="BQ24" s="416"/>
      <c r="BR24" s="416"/>
      <c r="BS24" s="416"/>
      <c r="BT24" s="416"/>
      <c r="BU24" s="417"/>
      <c r="BV24" s="415">
        <v>2622717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5994</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41109</v>
      </c>
      <c r="BO25" s="411"/>
      <c r="BP25" s="411"/>
      <c r="BQ25" s="411"/>
      <c r="BR25" s="411"/>
      <c r="BS25" s="411"/>
      <c r="BT25" s="411"/>
      <c r="BU25" s="412"/>
      <c r="BV25" s="410">
        <v>78824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5319</v>
      </c>
      <c r="R26" s="392"/>
      <c r="S26" s="392"/>
      <c r="T26" s="392"/>
      <c r="U26" s="392"/>
      <c r="V26" s="393"/>
      <c r="W26" s="457"/>
      <c r="X26" s="448"/>
      <c r="Y26" s="449"/>
      <c r="Z26" s="388" t="s">
        <v>160</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2680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2120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583803</v>
      </c>
      <c r="BO28" s="411"/>
      <c r="BP28" s="411"/>
      <c r="BQ28" s="411"/>
      <c r="BR28" s="411"/>
      <c r="BS28" s="411"/>
      <c r="BT28" s="411"/>
      <c r="BU28" s="412"/>
      <c r="BV28" s="410">
        <v>583355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8</v>
      </c>
      <c r="M29" s="392"/>
      <c r="N29" s="392"/>
      <c r="O29" s="392"/>
      <c r="P29" s="393"/>
      <c r="Q29" s="391">
        <v>1770</v>
      </c>
      <c r="R29" s="392"/>
      <c r="S29" s="392"/>
      <c r="T29" s="392"/>
      <c r="U29" s="392"/>
      <c r="V29" s="393"/>
      <c r="W29" s="458"/>
      <c r="X29" s="459"/>
      <c r="Y29" s="460"/>
      <c r="Z29" s="388" t="s">
        <v>170</v>
      </c>
      <c r="AA29" s="389"/>
      <c r="AB29" s="389"/>
      <c r="AC29" s="389"/>
      <c r="AD29" s="389"/>
      <c r="AE29" s="389"/>
      <c r="AF29" s="389"/>
      <c r="AG29" s="390"/>
      <c r="AH29" s="391">
        <v>57</v>
      </c>
      <c r="AI29" s="392"/>
      <c r="AJ29" s="392"/>
      <c r="AK29" s="392"/>
      <c r="AL29" s="393"/>
      <c r="AM29" s="391">
        <v>184395</v>
      </c>
      <c r="AN29" s="392"/>
      <c r="AO29" s="392"/>
      <c r="AP29" s="392"/>
      <c r="AQ29" s="392"/>
      <c r="AR29" s="393"/>
      <c r="AS29" s="391">
        <v>3235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200746</v>
      </c>
      <c r="BO29" s="416"/>
      <c r="BP29" s="416"/>
      <c r="BQ29" s="416"/>
      <c r="BR29" s="416"/>
      <c r="BS29" s="416"/>
      <c r="BT29" s="416"/>
      <c r="BU29" s="417"/>
      <c r="BV29" s="415">
        <v>200666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425864</v>
      </c>
      <c r="BO30" s="419"/>
      <c r="BP30" s="419"/>
      <c r="BQ30" s="419"/>
      <c r="BR30" s="419"/>
      <c r="BS30" s="419"/>
      <c r="BT30" s="419"/>
      <c r="BU30" s="420"/>
      <c r="BV30" s="418">
        <v>356115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北空知衛生センター組合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妹背牛振興公社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深川地区消防組合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北空知葬斎組合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介護保険特別会計（サービス事業勘定）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北空知衛生施設組合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中・北空知廃棄物処理広域連合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北空知広域水道企業団</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空知教育センター組合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北空知圏学校給食組合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523</v>
      </c>
      <c r="D34" s="1184"/>
      <c r="E34" s="1185"/>
      <c r="F34" s="32">
        <v>1.76</v>
      </c>
      <c r="G34" s="33">
        <v>1.76</v>
      </c>
      <c r="H34" s="33">
        <v>1.63</v>
      </c>
      <c r="I34" s="33">
        <v>1.99</v>
      </c>
      <c r="J34" s="34">
        <v>2.41</v>
      </c>
      <c r="K34" s="22"/>
      <c r="L34" s="22"/>
      <c r="M34" s="22"/>
      <c r="N34" s="22"/>
      <c r="O34" s="22"/>
      <c r="P34" s="22"/>
    </row>
    <row r="35" spans="1:16" ht="39" customHeight="1">
      <c r="A35" s="22"/>
      <c r="B35" s="35"/>
      <c r="C35" s="1178" t="s">
        <v>524</v>
      </c>
      <c r="D35" s="1179"/>
      <c r="E35" s="1180"/>
      <c r="F35" s="36">
        <v>1.03</v>
      </c>
      <c r="G35" s="37">
        <v>1.47</v>
      </c>
      <c r="H35" s="37">
        <v>1.41</v>
      </c>
      <c r="I35" s="37">
        <v>0.28999999999999998</v>
      </c>
      <c r="J35" s="38">
        <v>0.61</v>
      </c>
      <c r="K35" s="22"/>
      <c r="L35" s="22"/>
      <c r="M35" s="22"/>
      <c r="N35" s="22"/>
      <c r="O35" s="22"/>
      <c r="P35" s="22"/>
    </row>
    <row r="36" spans="1:16" ht="39" customHeight="1">
      <c r="A36" s="22"/>
      <c r="B36" s="35"/>
      <c r="C36" s="1178" t="s">
        <v>525</v>
      </c>
      <c r="D36" s="1179"/>
      <c r="E36" s="1180"/>
      <c r="F36" s="36">
        <v>0.34</v>
      </c>
      <c r="G36" s="37">
        <v>0.27</v>
      </c>
      <c r="H36" s="37">
        <v>0.26</v>
      </c>
      <c r="I36" s="37">
        <v>0.23</v>
      </c>
      <c r="J36" s="38">
        <v>0.48</v>
      </c>
      <c r="K36" s="22"/>
      <c r="L36" s="22"/>
      <c r="M36" s="22"/>
      <c r="N36" s="22"/>
      <c r="O36" s="22"/>
      <c r="P36" s="22"/>
    </row>
    <row r="37" spans="1:16" ht="39" customHeight="1">
      <c r="A37" s="22"/>
      <c r="B37" s="35"/>
      <c r="C37" s="1178" t="s">
        <v>526</v>
      </c>
      <c r="D37" s="1179"/>
      <c r="E37" s="1180"/>
      <c r="F37" s="36">
        <v>0.01</v>
      </c>
      <c r="G37" s="37">
        <v>0</v>
      </c>
      <c r="H37" s="37">
        <v>0</v>
      </c>
      <c r="I37" s="37">
        <v>0</v>
      </c>
      <c r="J37" s="38">
        <v>0.1</v>
      </c>
      <c r="K37" s="22"/>
      <c r="L37" s="22"/>
      <c r="M37" s="22"/>
      <c r="N37" s="22"/>
      <c r="O37" s="22"/>
      <c r="P37" s="22"/>
    </row>
    <row r="38" spans="1:16" ht="39" customHeight="1">
      <c r="A38" s="22"/>
      <c r="B38" s="35"/>
      <c r="C38" s="1178" t="s">
        <v>527</v>
      </c>
      <c r="D38" s="1179"/>
      <c r="E38" s="1180"/>
      <c r="F38" s="36">
        <v>0.02</v>
      </c>
      <c r="G38" s="37">
        <v>0.02</v>
      </c>
      <c r="H38" s="37">
        <v>0.02</v>
      </c>
      <c r="I38" s="37">
        <v>0.02</v>
      </c>
      <c r="J38" s="38">
        <v>0.02</v>
      </c>
      <c r="K38" s="22"/>
      <c r="L38" s="22"/>
      <c r="M38" s="22"/>
      <c r="N38" s="22"/>
      <c r="O38" s="22"/>
      <c r="P38" s="22"/>
    </row>
    <row r="39" spans="1:16" ht="39" customHeight="1">
      <c r="A39" s="22"/>
      <c r="B39" s="35"/>
      <c r="C39" s="1178" t="s">
        <v>528</v>
      </c>
      <c r="D39" s="1179"/>
      <c r="E39" s="1180"/>
      <c r="F39" s="36">
        <v>0</v>
      </c>
      <c r="G39" s="37">
        <v>0</v>
      </c>
      <c r="H39" s="37">
        <v>0</v>
      </c>
      <c r="I39" s="37">
        <v>0</v>
      </c>
      <c r="J39" s="38">
        <v>0</v>
      </c>
      <c r="K39" s="22"/>
      <c r="L39" s="22"/>
      <c r="M39" s="22"/>
      <c r="N39" s="22"/>
      <c r="O39" s="22"/>
      <c r="P39" s="22"/>
    </row>
    <row r="40" spans="1:16" ht="39" customHeight="1">
      <c r="A40" s="22"/>
      <c r="B40" s="35"/>
      <c r="C40" s="1178" t="s">
        <v>529</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531</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615</v>
      </c>
      <c r="L45" s="60">
        <v>599</v>
      </c>
      <c r="M45" s="60">
        <v>561</v>
      </c>
      <c r="N45" s="60">
        <v>548</v>
      </c>
      <c r="O45" s="61">
        <v>542</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15</v>
      </c>
      <c r="F48" s="1188"/>
      <c r="G48" s="1188"/>
      <c r="H48" s="1188"/>
      <c r="I48" s="1188"/>
      <c r="J48" s="1189"/>
      <c r="K48" s="63">
        <v>79</v>
      </c>
      <c r="L48" s="64">
        <v>85</v>
      </c>
      <c r="M48" s="64">
        <v>84</v>
      </c>
      <c r="N48" s="64">
        <v>86</v>
      </c>
      <c r="O48" s="65">
        <v>90</v>
      </c>
      <c r="P48" s="48"/>
      <c r="Q48" s="48"/>
      <c r="R48" s="48"/>
      <c r="S48" s="48"/>
      <c r="T48" s="48"/>
      <c r="U48" s="48"/>
    </row>
    <row r="49" spans="1:21" ht="30.75" customHeight="1">
      <c r="A49" s="48"/>
      <c r="B49" s="1196"/>
      <c r="C49" s="1197"/>
      <c r="D49" s="62"/>
      <c r="E49" s="1188" t="s">
        <v>16</v>
      </c>
      <c r="F49" s="1188"/>
      <c r="G49" s="1188"/>
      <c r="H49" s="1188"/>
      <c r="I49" s="1188"/>
      <c r="J49" s="1189"/>
      <c r="K49" s="63">
        <v>60</v>
      </c>
      <c r="L49" s="64">
        <v>34</v>
      </c>
      <c r="M49" s="64">
        <v>27</v>
      </c>
      <c r="N49" s="64">
        <v>16</v>
      </c>
      <c r="O49" s="65">
        <v>16</v>
      </c>
      <c r="P49" s="48"/>
      <c r="Q49" s="48"/>
      <c r="R49" s="48"/>
      <c r="S49" s="48"/>
      <c r="T49" s="48"/>
      <c r="U49" s="48"/>
    </row>
    <row r="50" spans="1:21" ht="30.75" customHeight="1">
      <c r="A50" s="48"/>
      <c r="B50" s="1196"/>
      <c r="C50" s="1197"/>
      <c r="D50" s="62"/>
      <c r="E50" s="1188" t="s">
        <v>17</v>
      </c>
      <c r="F50" s="1188"/>
      <c r="G50" s="1188"/>
      <c r="H50" s="1188"/>
      <c r="I50" s="1188"/>
      <c r="J50" s="1189"/>
      <c r="K50" s="63">
        <v>37</v>
      </c>
      <c r="L50" s="64">
        <v>33</v>
      </c>
      <c r="M50" s="64">
        <v>33</v>
      </c>
      <c r="N50" s="64">
        <v>33</v>
      </c>
      <c r="O50" s="65">
        <v>33</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555</v>
      </c>
      <c r="L52" s="64">
        <v>527</v>
      </c>
      <c r="M52" s="64">
        <v>513</v>
      </c>
      <c r="N52" s="64">
        <v>502</v>
      </c>
      <c r="O52" s="65">
        <v>509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236</v>
      </c>
      <c r="L53" s="69">
        <v>224</v>
      </c>
      <c r="M53" s="69">
        <v>192</v>
      </c>
      <c r="N53" s="69">
        <v>181</v>
      </c>
      <c r="O53" s="70">
        <v>172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4" t="s">
        <v>24</v>
      </c>
      <c r="C41" s="1215"/>
      <c r="D41" s="81"/>
      <c r="E41" s="1216" t="s">
        <v>25</v>
      </c>
      <c r="F41" s="1216"/>
      <c r="G41" s="1216"/>
      <c r="H41" s="1217"/>
      <c r="I41" s="82">
        <v>4053</v>
      </c>
      <c r="J41" s="83">
        <v>3802</v>
      </c>
      <c r="K41" s="83">
        <v>3619</v>
      </c>
      <c r="L41" s="83">
        <v>3395</v>
      </c>
      <c r="M41" s="84">
        <v>3073</v>
      </c>
    </row>
    <row r="42" spans="2:13" ht="27.75" customHeight="1">
      <c r="B42" s="1204"/>
      <c r="C42" s="1205"/>
      <c r="D42" s="85"/>
      <c r="E42" s="1208" t="s">
        <v>26</v>
      </c>
      <c r="F42" s="1208"/>
      <c r="G42" s="1208"/>
      <c r="H42" s="1209"/>
      <c r="I42" s="86">
        <v>155</v>
      </c>
      <c r="J42" s="87">
        <v>126</v>
      </c>
      <c r="K42" s="87">
        <v>95</v>
      </c>
      <c r="L42" s="87">
        <v>64</v>
      </c>
      <c r="M42" s="88">
        <v>32</v>
      </c>
    </row>
    <row r="43" spans="2:13" ht="27.75" customHeight="1">
      <c r="B43" s="1204"/>
      <c r="C43" s="1205"/>
      <c r="D43" s="85"/>
      <c r="E43" s="1208" t="s">
        <v>27</v>
      </c>
      <c r="F43" s="1208"/>
      <c r="G43" s="1208"/>
      <c r="H43" s="1209"/>
      <c r="I43" s="86">
        <v>417</v>
      </c>
      <c r="J43" s="87">
        <v>695</v>
      </c>
      <c r="K43" s="87">
        <v>932</v>
      </c>
      <c r="L43" s="87">
        <v>930</v>
      </c>
      <c r="M43" s="88">
        <v>918</v>
      </c>
    </row>
    <row r="44" spans="2:13" ht="27.75" customHeight="1">
      <c r="B44" s="1204"/>
      <c r="C44" s="1205"/>
      <c r="D44" s="85"/>
      <c r="E44" s="1208" t="s">
        <v>28</v>
      </c>
      <c r="F44" s="1208"/>
      <c r="G44" s="1208"/>
      <c r="H44" s="1209"/>
      <c r="I44" s="86">
        <v>126</v>
      </c>
      <c r="J44" s="87">
        <v>95</v>
      </c>
      <c r="K44" s="87">
        <v>69</v>
      </c>
      <c r="L44" s="87">
        <v>53</v>
      </c>
      <c r="M44" s="88">
        <v>37</v>
      </c>
    </row>
    <row r="45" spans="2:13" ht="27.75" customHeight="1">
      <c r="B45" s="1204"/>
      <c r="C45" s="1205"/>
      <c r="D45" s="85"/>
      <c r="E45" s="1208" t="s">
        <v>29</v>
      </c>
      <c r="F45" s="1208"/>
      <c r="G45" s="1208"/>
      <c r="H45" s="1209"/>
      <c r="I45" s="86">
        <v>975</v>
      </c>
      <c r="J45" s="87">
        <v>940</v>
      </c>
      <c r="K45" s="87">
        <v>938</v>
      </c>
      <c r="L45" s="87">
        <v>917</v>
      </c>
      <c r="M45" s="88">
        <v>896</v>
      </c>
    </row>
    <row r="46" spans="2:13" ht="27.75" customHeight="1">
      <c r="B46" s="1204"/>
      <c r="C46" s="1205"/>
      <c r="D46" s="89"/>
      <c r="E46" s="1208" t="s">
        <v>30</v>
      </c>
      <c r="F46" s="1208"/>
      <c r="G46" s="1208"/>
      <c r="H46" s="1209"/>
      <c r="I46" s="86" t="s">
        <v>476</v>
      </c>
      <c r="J46" s="87" t="s">
        <v>476</v>
      </c>
      <c r="K46" s="87" t="s">
        <v>476</v>
      </c>
      <c r="L46" s="87" t="s">
        <v>476</v>
      </c>
      <c r="M46" s="88" t="s">
        <v>476</v>
      </c>
    </row>
    <row r="47" spans="2:13" ht="27.75" customHeight="1">
      <c r="B47" s="1204"/>
      <c r="C47" s="1205"/>
      <c r="D47" s="90"/>
      <c r="E47" s="1218" t="s">
        <v>31</v>
      </c>
      <c r="F47" s="1219"/>
      <c r="G47" s="1219"/>
      <c r="H47" s="1220"/>
      <c r="I47" s="86" t="s">
        <v>476</v>
      </c>
      <c r="J47" s="87" t="s">
        <v>476</v>
      </c>
      <c r="K47" s="87" t="s">
        <v>476</v>
      </c>
      <c r="L47" s="87" t="s">
        <v>476</v>
      </c>
      <c r="M47" s="88" t="s">
        <v>476</v>
      </c>
    </row>
    <row r="48" spans="2:13" ht="27.75" customHeight="1">
      <c r="B48" s="1204"/>
      <c r="C48" s="1205"/>
      <c r="D48" s="85"/>
      <c r="E48" s="1208" t="s">
        <v>32</v>
      </c>
      <c r="F48" s="1208"/>
      <c r="G48" s="1208"/>
      <c r="H48" s="1209"/>
      <c r="I48" s="86" t="s">
        <v>476</v>
      </c>
      <c r="J48" s="87" t="s">
        <v>476</v>
      </c>
      <c r="K48" s="87" t="s">
        <v>476</v>
      </c>
      <c r="L48" s="87" t="s">
        <v>476</v>
      </c>
      <c r="M48" s="88" t="s">
        <v>476</v>
      </c>
    </row>
    <row r="49" spans="2:13" ht="27.75" customHeight="1">
      <c r="B49" s="1206"/>
      <c r="C49" s="1207"/>
      <c r="D49" s="85"/>
      <c r="E49" s="1208" t="s">
        <v>33</v>
      </c>
      <c r="F49" s="1208"/>
      <c r="G49" s="1208"/>
      <c r="H49" s="1209"/>
      <c r="I49" s="86" t="s">
        <v>476</v>
      </c>
      <c r="J49" s="87" t="s">
        <v>476</v>
      </c>
      <c r="K49" s="87" t="s">
        <v>476</v>
      </c>
      <c r="L49" s="87" t="s">
        <v>476</v>
      </c>
      <c r="M49" s="88" t="s">
        <v>476</v>
      </c>
    </row>
    <row r="50" spans="2:13" ht="27.75" customHeight="1">
      <c r="B50" s="1202" t="s">
        <v>34</v>
      </c>
      <c r="C50" s="1203"/>
      <c r="D50" s="91"/>
      <c r="E50" s="1208" t="s">
        <v>35</v>
      </c>
      <c r="F50" s="1208"/>
      <c r="G50" s="1208"/>
      <c r="H50" s="1209"/>
      <c r="I50" s="86">
        <v>925</v>
      </c>
      <c r="J50" s="87">
        <v>1062</v>
      </c>
      <c r="K50" s="87">
        <v>1090</v>
      </c>
      <c r="L50" s="87">
        <v>1219</v>
      </c>
      <c r="M50" s="88">
        <v>1290</v>
      </c>
    </row>
    <row r="51" spans="2:13" ht="27.75" customHeight="1">
      <c r="B51" s="1204"/>
      <c r="C51" s="1205"/>
      <c r="D51" s="85"/>
      <c r="E51" s="1208" t="s">
        <v>36</v>
      </c>
      <c r="F51" s="1208"/>
      <c r="G51" s="1208"/>
      <c r="H51" s="1209"/>
      <c r="I51" s="86">
        <v>332</v>
      </c>
      <c r="J51" s="87">
        <v>392</v>
      </c>
      <c r="K51" s="87">
        <v>366</v>
      </c>
      <c r="L51" s="87">
        <v>448</v>
      </c>
      <c r="M51" s="88">
        <v>456</v>
      </c>
    </row>
    <row r="52" spans="2:13" ht="27.75" customHeight="1">
      <c r="B52" s="1206"/>
      <c r="C52" s="1207"/>
      <c r="D52" s="85"/>
      <c r="E52" s="1208" t="s">
        <v>37</v>
      </c>
      <c r="F52" s="1208"/>
      <c r="G52" s="1208"/>
      <c r="H52" s="1209"/>
      <c r="I52" s="86">
        <v>3635</v>
      </c>
      <c r="J52" s="87">
        <v>3425</v>
      </c>
      <c r="K52" s="87">
        <v>3322</v>
      </c>
      <c r="L52" s="87">
        <v>3136</v>
      </c>
      <c r="M52" s="88">
        <v>2990</v>
      </c>
    </row>
    <row r="53" spans="2:13" ht="27.75" customHeight="1" thickBot="1">
      <c r="B53" s="1210" t="s">
        <v>21</v>
      </c>
      <c r="C53" s="1211"/>
      <c r="D53" s="92"/>
      <c r="E53" s="1212" t="s">
        <v>38</v>
      </c>
      <c r="F53" s="1212"/>
      <c r="G53" s="1212"/>
      <c r="H53" s="1213"/>
      <c r="I53" s="93">
        <v>835</v>
      </c>
      <c r="J53" s="94">
        <v>778</v>
      </c>
      <c r="K53" s="94">
        <v>875</v>
      </c>
      <c r="L53" s="94">
        <v>556</v>
      </c>
      <c r="M53" s="95">
        <v>220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545</v>
      </c>
      <c r="C41" s="248"/>
      <c r="D41" s="248"/>
      <c r="E41" s="248"/>
      <c r="F41" s="248"/>
      <c r="G41" s="248"/>
      <c r="H41" s="248"/>
      <c r="I41" s="248"/>
      <c r="J41" s="248"/>
      <c r="K41" s="248"/>
      <c r="L41" s="248"/>
      <c r="M41" s="248"/>
      <c r="N41" s="248"/>
      <c r="O41" s="248"/>
      <c r="P41" s="249"/>
    </row>
    <row r="42" spans="2:17">
      <c r="B42" s="250"/>
      <c r="C42" s="246"/>
      <c r="D42" s="246"/>
      <c r="E42" s="246"/>
      <c r="F42" s="246"/>
      <c r="G42" s="353" t="s">
        <v>546</v>
      </c>
      <c r="I42" s="354"/>
      <c r="J42" s="354"/>
      <c r="K42" s="354"/>
      <c r="L42" s="246"/>
      <c r="M42" s="246"/>
      <c r="N42" s="246"/>
      <c r="O42" s="246"/>
    </row>
    <row r="43" spans="2:17">
      <c r="B43" s="250"/>
      <c r="C43" s="246"/>
      <c r="D43" s="246"/>
      <c r="E43" s="246"/>
      <c r="F43" s="246"/>
      <c r="G43" s="1221" t="s">
        <v>547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30"/>
      <c r="H50" s="1231"/>
      <c r="I50" s="1231"/>
      <c r="J50" s="1232"/>
      <c r="K50" s="356" t="s">
        <v>516</v>
      </c>
      <c r="L50" s="356" t="s">
        <v>517</v>
      </c>
      <c r="M50" s="356" t="s">
        <v>518</v>
      </c>
      <c r="N50" s="356" t="s">
        <v>519</v>
      </c>
      <c r="O50" s="356" t="s">
        <v>520</v>
      </c>
    </row>
    <row r="51" spans="1:17">
      <c r="B51" s="250"/>
      <c r="C51" s="246"/>
      <c r="D51" s="246"/>
      <c r="E51" s="246"/>
      <c r="F51" s="246"/>
      <c r="G51" s="1233" t="s">
        <v>549</v>
      </c>
      <c r="H51" s="1234"/>
      <c r="I51" s="1239" t="s">
        <v>550</v>
      </c>
      <c r="J51" s="1239"/>
      <c r="K51" s="1241"/>
      <c r="L51" s="1241"/>
      <c r="M51" s="1241"/>
      <c r="N51" s="1242">
        <v>32.1</v>
      </c>
      <c r="O51" s="1242">
        <v>13</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551</v>
      </c>
      <c r="J53" s="1243"/>
      <c r="K53" s="1250"/>
      <c r="L53" s="1250"/>
      <c r="M53" s="1250"/>
      <c r="N53" s="1252">
        <v>59.9</v>
      </c>
      <c r="O53" s="1252">
        <v>61.9</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552</v>
      </c>
      <c r="H55" s="1245"/>
      <c r="I55" s="1243" t="s">
        <v>550</v>
      </c>
      <c r="J55" s="1243"/>
      <c r="K55" s="1241"/>
      <c r="L55" s="1241"/>
      <c r="M55" s="1241"/>
      <c r="N55" s="1242">
        <v>0</v>
      </c>
      <c r="O55" s="1242">
        <v>0</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551</v>
      </c>
      <c r="J57" s="1253"/>
      <c r="K57" s="1250"/>
      <c r="L57" s="1250"/>
      <c r="M57" s="1250"/>
      <c r="N57" s="1252">
        <v>54.2</v>
      </c>
      <c r="O57" s="1252">
        <v>59.7</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546</v>
      </c>
      <c r="I64" s="354"/>
      <c r="J64" s="354"/>
      <c r="K64" s="354"/>
      <c r="L64" s="246"/>
      <c r="M64" s="246"/>
      <c r="N64" s="246"/>
      <c r="O64" s="246"/>
    </row>
    <row r="65" spans="2:30">
      <c r="B65" s="250"/>
      <c r="C65" s="246"/>
      <c r="D65" s="246"/>
      <c r="E65" s="246"/>
      <c r="F65" s="246"/>
      <c r="G65" s="1221" t="s">
        <v>554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30"/>
      <c r="H72" s="1231"/>
      <c r="I72" s="1231"/>
      <c r="J72" s="1232"/>
      <c r="K72" s="356" t="s">
        <v>516</v>
      </c>
      <c r="L72" s="356" t="s">
        <v>517</v>
      </c>
      <c r="M72" s="356" t="s">
        <v>518</v>
      </c>
      <c r="N72" s="356" t="s">
        <v>519</v>
      </c>
      <c r="O72" s="356" t="s">
        <v>520</v>
      </c>
    </row>
    <row r="73" spans="2:30">
      <c r="B73" s="250"/>
      <c r="C73" s="246"/>
      <c r="D73" s="246"/>
      <c r="E73" s="246"/>
      <c r="F73" s="246"/>
      <c r="G73" s="1233" t="s">
        <v>549</v>
      </c>
      <c r="H73" s="1234"/>
      <c r="I73" s="1239" t="s">
        <v>550</v>
      </c>
      <c r="J73" s="1239"/>
      <c r="K73" s="1254">
        <v>49.6</v>
      </c>
      <c r="L73" s="1254">
        <v>45.9</v>
      </c>
      <c r="M73" s="1242">
        <v>53</v>
      </c>
      <c r="N73" s="1242">
        <v>32.1</v>
      </c>
      <c r="O73" s="1242">
        <v>13</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556</v>
      </c>
      <c r="J75" s="1243"/>
      <c r="K75" s="1252">
        <v>13.2</v>
      </c>
      <c r="L75" s="1252">
        <v>13.2</v>
      </c>
      <c r="M75" s="1252">
        <v>13</v>
      </c>
      <c r="N75" s="1252">
        <v>11.7</v>
      </c>
      <c r="O75" s="1252">
        <v>10.7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552</v>
      </c>
      <c r="H77" s="1245"/>
      <c r="I77" s="1243" t="s">
        <v>550</v>
      </c>
      <c r="J77" s="1243"/>
      <c r="K77" s="1254">
        <v>0</v>
      </c>
      <c r="L77" s="1254">
        <v>0</v>
      </c>
      <c r="M77" s="1242">
        <v>0</v>
      </c>
      <c r="N77" s="1242">
        <v>0</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556</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109"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103"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28930</v>
      </c>
      <c r="E3" s="118"/>
      <c r="F3" s="119">
        <v>228305</v>
      </c>
      <c r="G3" s="120"/>
      <c r="H3" s="121"/>
    </row>
    <row r="4" spans="1:8">
      <c r="A4" s="122"/>
      <c r="B4" s="123"/>
      <c r="C4" s="124"/>
      <c r="D4" s="125">
        <v>7151</v>
      </c>
      <c r="E4" s="126"/>
      <c r="F4" s="127">
        <v>86611</v>
      </c>
      <c r="G4" s="128"/>
      <c r="H4" s="129"/>
    </row>
    <row r="5" spans="1:8">
      <c r="A5" s="110" t="s">
        <v>510</v>
      </c>
      <c r="B5" s="115"/>
      <c r="C5" s="116"/>
      <c r="D5" s="117">
        <v>175373</v>
      </c>
      <c r="E5" s="118"/>
      <c r="F5" s="119">
        <v>316331</v>
      </c>
      <c r="G5" s="120"/>
      <c r="H5" s="121"/>
    </row>
    <row r="6" spans="1:8">
      <c r="A6" s="122"/>
      <c r="B6" s="123"/>
      <c r="C6" s="124"/>
      <c r="D6" s="125">
        <v>81633</v>
      </c>
      <c r="E6" s="126"/>
      <c r="F6" s="127">
        <v>106387</v>
      </c>
      <c r="G6" s="128"/>
      <c r="H6" s="129"/>
    </row>
    <row r="7" spans="1:8">
      <c r="A7" s="110" t="s">
        <v>511</v>
      </c>
      <c r="B7" s="115"/>
      <c r="C7" s="116"/>
      <c r="D7" s="117">
        <v>73155</v>
      </c>
      <c r="E7" s="118"/>
      <c r="F7" s="119">
        <v>333013</v>
      </c>
      <c r="G7" s="120"/>
      <c r="H7" s="121"/>
    </row>
    <row r="8" spans="1:8">
      <c r="A8" s="122"/>
      <c r="B8" s="123"/>
      <c r="C8" s="124"/>
      <c r="D8" s="125">
        <v>50587</v>
      </c>
      <c r="E8" s="126"/>
      <c r="F8" s="127">
        <v>126732</v>
      </c>
      <c r="G8" s="128"/>
      <c r="H8" s="129"/>
    </row>
    <row r="9" spans="1:8">
      <c r="A9" s="110" t="s">
        <v>512</v>
      </c>
      <c r="B9" s="115"/>
      <c r="C9" s="116"/>
      <c r="D9" s="117">
        <v>120383</v>
      </c>
      <c r="E9" s="118"/>
      <c r="F9" s="119">
        <v>280458</v>
      </c>
      <c r="G9" s="120"/>
      <c r="H9" s="121"/>
    </row>
    <row r="10" spans="1:8">
      <c r="A10" s="122"/>
      <c r="B10" s="123"/>
      <c r="C10" s="124"/>
      <c r="D10" s="125">
        <v>13278</v>
      </c>
      <c r="E10" s="126"/>
      <c r="F10" s="127">
        <v>127286</v>
      </c>
      <c r="G10" s="128"/>
      <c r="H10" s="129"/>
    </row>
    <row r="11" spans="1:8">
      <c r="A11" s="110" t="s">
        <v>513</v>
      </c>
      <c r="B11" s="115"/>
      <c r="C11" s="116"/>
      <c r="D11" s="117">
        <v>95268</v>
      </c>
      <c r="E11" s="118"/>
      <c r="F11" s="119">
        <v>291945</v>
      </c>
      <c r="G11" s="120"/>
      <c r="H11" s="121"/>
    </row>
    <row r="12" spans="1:8">
      <c r="A12" s="122"/>
      <c r="B12" s="123"/>
      <c r="C12" s="130"/>
      <c r="D12" s="125">
        <v>31819</v>
      </c>
      <c r="E12" s="126"/>
      <c r="F12" s="127">
        <v>127651</v>
      </c>
      <c r="G12" s="128"/>
      <c r="H12" s="129"/>
    </row>
    <row r="13" spans="1:8">
      <c r="A13" s="110"/>
      <c r="B13" s="115"/>
      <c r="C13" s="131"/>
      <c r="D13" s="132">
        <v>98622</v>
      </c>
      <c r="E13" s="133"/>
      <c r="F13" s="134">
        <v>290010</v>
      </c>
      <c r="G13" s="135"/>
      <c r="H13" s="121"/>
    </row>
    <row r="14" spans="1:8">
      <c r="A14" s="122"/>
      <c r="B14" s="123"/>
      <c r="C14" s="124"/>
      <c r="D14" s="125">
        <v>36894</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1.77</v>
      </c>
      <c r="C19" s="136">
        <f>ROUND(VALUE(SUBSTITUTE(実質収支比率等に係る経年分析!G$48,"▲","-")),2)</f>
        <v>1.76</v>
      </c>
      <c r="D19" s="136">
        <f>ROUND(VALUE(SUBSTITUTE(実質収支比率等に係る経年分析!H$48,"▲","-")),2)</f>
        <v>1.64</v>
      </c>
      <c r="E19" s="136">
        <f>ROUND(VALUE(SUBSTITUTE(実質収支比率等に係る経年分析!I$48,"▲","-")),2)</f>
        <v>1.99</v>
      </c>
      <c r="F19" s="136">
        <f>ROUND(VALUE(SUBSTITUTE(実質収支比率等に係る経年分析!J$48,"▲","-")),2)</f>
        <v>2.42</v>
      </c>
    </row>
    <row r="20" spans="1:11">
      <c r="A20" s="136" t="s">
        <v>43</v>
      </c>
      <c r="B20" s="136">
        <f>ROUND(VALUE(SUBSTITUTE(実質収支比率等に係る経年分析!F$47,"▲","-")),2)</f>
        <v>18.690000000000001</v>
      </c>
      <c r="C20" s="136">
        <f>ROUND(VALUE(SUBSTITUTE(実質収支比率等に係る経年分析!G$47,"▲","-")),2)</f>
        <v>22.52</v>
      </c>
      <c r="D20" s="136">
        <f>ROUND(VALUE(SUBSTITUTE(実質収支比率等に係る経年分析!H$47,"▲","-")),2)</f>
        <v>23.23</v>
      </c>
      <c r="E20" s="136">
        <f>ROUND(VALUE(SUBSTITUTE(実質収支比率等に係る経年分析!I$47,"▲","-")),2)</f>
        <v>27.17</v>
      </c>
      <c r="F20" s="136">
        <f>ROUND(VALUE(SUBSTITUTE(実質収支比率等に係る経年分析!J$47,"▲","-")),2)</f>
        <v>27.76</v>
      </c>
    </row>
    <row r="21" spans="1:11">
      <c r="A21" s="136" t="s">
        <v>44</v>
      </c>
      <c r="B21" s="136">
        <f>IF(ISNUMBER(VALUE(SUBSTITUTE(実質収支比率等に係る経年分析!F$49,"▲","-"))),ROUND(VALUE(SUBSTITUTE(実質収支比率等に係る経年分析!F$49,"▲","-")),2),NA())</f>
        <v>-0.05</v>
      </c>
      <c r="C21" s="136">
        <f>IF(ISNUMBER(VALUE(SUBSTITUTE(実質収支比率等に係る経年分析!G$49,"▲","-"))),ROUND(VALUE(SUBSTITUTE(実質収支比率等に係る経年分析!G$49,"▲","-")),2),NA())</f>
        <v>3.75</v>
      </c>
      <c r="D21" s="136">
        <f>IF(ISNUMBER(VALUE(SUBSTITUTE(実質収支比率等に係る経年分析!H$49,"▲","-"))),ROUND(VALUE(SUBSTITUTE(実質収支比率等に係る経年分析!H$49,"▲","-")),2),NA())</f>
        <v>-0.16</v>
      </c>
      <c r="E21" s="136">
        <f>IF(ISNUMBER(VALUE(SUBSTITUTE(実質収支比率等に係る経年分析!I$49,"▲","-"))),ROUND(VALUE(SUBSTITUTE(実質収支比率等に係る経年分析!I$49,"▲","-")),2),NA())</f>
        <v>5.09</v>
      </c>
      <c r="F21" s="136">
        <f>IF(ISNUMBER(VALUE(SUBSTITUTE(実質収支比率等に係る経年分析!J$49,"▲","-"))),ROUND(VALUE(SUBSTITUTE(実質収支比率等に係る経年分析!J$49,"▲","-")),2),NA())</f>
        <v>0.41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介護保険特別会計（サービス事業勘定）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v>
      </c>
    </row>
    <row r="34" spans="1:16">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0.48</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0.28999999999999998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2.41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555</v>
      </c>
      <c r="E42" s="138"/>
      <c r="F42" s="138"/>
      <c r="G42" s="138">
        <f>'実質公債費比率（分子）の構造'!L$52</f>
        <v>527</v>
      </c>
      <c r="H42" s="138"/>
      <c r="I42" s="138"/>
      <c r="J42" s="138">
        <f>'実質公債費比率（分子）の構造'!M$52</f>
        <v>513</v>
      </c>
      <c r="K42" s="138"/>
      <c r="L42" s="138"/>
      <c r="M42" s="138">
        <f>'実質公債費比率（分子）の構造'!N$52</f>
        <v>502</v>
      </c>
      <c r="N42" s="138"/>
      <c r="O42" s="138"/>
      <c r="P42" s="138">
        <f>'実質公債費比率（分子）の構造'!O$52</f>
        <v>509</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37</v>
      </c>
      <c r="C44" s="138"/>
      <c r="D44" s="138"/>
      <c r="E44" s="138">
        <f>'実質公債費比率（分子）の構造'!L$50</f>
        <v>33</v>
      </c>
      <c r="F44" s="138"/>
      <c r="G44" s="138"/>
      <c r="H44" s="138">
        <f>'実質公債費比率（分子）の構造'!M$50</f>
        <v>33</v>
      </c>
      <c r="I44" s="138"/>
      <c r="J44" s="138"/>
      <c r="K44" s="138">
        <f>'実質公債費比率（分子）の構造'!N$50</f>
        <v>33</v>
      </c>
      <c r="L44" s="138"/>
      <c r="M44" s="138"/>
      <c r="N44" s="138">
        <f>'実質公債費比率（分子）の構造'!O$50</f>
        <v>33</v>
      </c>
      <c r="O44" s="138"/>
      <c r="P44" s="138"/>
    </row>
    <row r="45" spans="1:16">
      <c r="A45" s="138" t="s">
        <v>54</v>
      </c>
      <c r="B45" s="138">
        <f>'実質公債費比率（分子）の構造'!K$49</f>
        <v>60</v>
      </c>
      <c r="C45" s="138"/>
      <c r="D45" s="138"/>
      <c r="E45" s="138">
        <f>'実質公債費比率（分子）の構造'!L$49</f>
        <v>34</v>
      </c>
      <c r="F45" s="138"/>
      <c r="G45" s="138"/>
      <c r="H45" s="138">
        <f>'実質公債費比率（分子）の構造'!M$49</f>
        <v>27</v>
      </c>
      <c r="I45" s="138"/>
      <c r="J45" s="138"/>
      <c r="K45" s="138">
        <f>'実質公債費比率（分子）の構造'!N$49</f>
        <v>16</v>
      </c>
      <c r="L45" s="138"/>
      <c r="M45" s="138"/>
      <c r="N45" s="138">
        <f>'実質公債費比率（分子）の構造'!O$49</f>
        <v>16</v>
      </c>
      <c r="O45" s="138"/>
      <c r="P45" s="138"/>
    </row>
    <row r="46" spans="1:16">
      <c r="A46" s="138" t="s">
        <v>55</v>
      </c>
      <c r="B46" s="138">
        <f>'実質公債費比率（分子）の構造'!K$48</f>
        <v>79</v>
      </c>
      <c r="C46" s="138"/>
      <c r="D46" s="138"/>
      <c r="E46" s="138">
        <f>'実質公債費比率（分子）の構造'!L$48</f>
        <v>85</v>
      </c>
      <c r="F46" s="138"/>
      <c r="G46" s="138"/>
      <c r="H46" s="138">
        <f>'実質公債費比率（分子）の構造'!M$48</f>
        <v>84</v>
      </c>
      <c r="I46" s="138"/>
      <c r="J46" s="138"/>
      <c r="K46" s="138">
        <f>'実質公債費比率（分子）の構造'!N$48</f>
        <v>86</v>
      </c>
      <c r="L46" s="138"/>
      <c r="M46" s="138"/>
      <c r="N46" s="138">
        <f>'実質公債費比率（分子）の構造'!O$48</f>
        <v>90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615</v>
      </c>
      <c r="C49" s="138"/>
      <c r="D49" s="138"/>
      <c r="E49" s="138">
        <f>'実質公債費比率（分子）の構造'!L$45</f>
        <v>599</v>
      </c>
      <c r="F49" s="138"/>
      <c r="G49" s="138"/>
      <c r="H49" s="138">
        <f>'実質公債費比率（分子）の構造'!M$45</f>
        <v>561</v>
      </c>
      <c r="I49" s="138"/>
      <c r="J49" s="138"/>
      <c r="K49" s="138">
        <f>'実質公債費比率（分子）の構造'!N$45</f>
        <v>548</v>
      </c>
      <c r="L49" s="138"/>
      <c r="M49" s="138"/>
      <c r="N49" s="138">
        <f>'実質公債費比率（分子）の構造'!O$45</f>
        <v>542</v>
      </c>
      <c r="O49" s="138"/>
      <c r="P49" s="138"/>
    </row>
    <row r="50" spans="1:16">
      <c r="A50" s="138" t="s">
        <v>59</v>
      </c>
      <c r="B50" s="138" t="e">
        <f>NA()</f>
        <v>#N/A</v>
      </c>
      <c r="C50" s="138">
        <f>IF(ISNUMBER('実質公債費比率（分子）の構造'!K$53),'実質公債費比率（分子）の構造'!K$53,NA())</f>
        <v>236</v>
      </c>
      <c r="D50" s="138" t="e">
        <f>NA()</f>
        <v>#N/A</v>
      </c>
      <c r="E50" s="138" t="e">
        <f>NA()</f>
        <v>#N/A</v>
      </c>
      <c r="F50" s="138">
        <f>IF(ISNUMBER('実質公債費比率（分子）の構造'!L$53),'実質公債費比率（分子）の構造'!L$53,NA())</f>
        <v>224</v>
      </c>
      <c r="G50" s="138" t="e">
        <f>NA()</f>
        <v>#N/A</v>
      </c>
      <c r="H50" s="138" t="e">
        <f>NA()</f>
        <v>#N/A</v>
      </c>
      <c r="I50" s="138">
        <f>IF(ISNUMBER('実質公債費比率（分子）の構造'!M$53),'実質公債費比率（分子）の構造'!M$53,NA())</f>
        <v>192</v>
      </c>
      <c r="J50" s="138" t="e">
        <f>NA()</f>
        <v>#N/A</v>
      </c>
      <c r="K50" s="138" t="e">
        <f>NA()</f>
        <v>#N/A</v>
      </c>
      <c r="L50" s="138">
        <f>IF(ISNUMBER('実質公債費比率（分子）の構造'!N$53),'実質公債費比率（分子）の構造'!N$53,NA())</f>
        <v>181</v>
      </c>
      <c r="M50" s="138" t="e">
        <f>NA()</f>
        <v>#N/A</v>
      </c>
      <c r="N50" s="138" t="e">
        <f>NA()</f>
        <v>#N/A</v>
      </c>
      <c r="O50" s="138">
        <f>IF(ISNUMBER('実質公債費比率（分子）の構造'!O$53),'実質公債費比率（分子）の構造'!O$53,NA())</f>
        <v>172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3635</v>
      </c>
      <c r="E56" s="137"/>
      <c r="F56" s="137"/>
      <c r="G56" s="137">
        <f>'将来負担比率（分子）の構造'!J$52</f>
        <v>3425</v>
      </c>
      <c r="H56" s="137"/>
      <c r="I56" s="137"/>
      <c r="J56" s="137">
        <f>'将来負担比率（分子）の構造'!K$52</f>
        <v>3322</v>
      </c>
      <c r="K56" s="137"/>
      <c r="L56" s="137"/>
      <c r="M56" s="137">
        <f>'将来負担比率（分子）の構造'!L$52</f>
        <v>3136</v>
      </c>
      <c r="N56" s="137"/>
      <c r="O56" s="137"/>
      <c r="P56" s="137">
        <f>'将来負担比率（分子）の構造'!M$52</f>
        <v>2990</v>
      </c>
    </row>
    <row r="57" spans="1:16">
      <c r="A57" s="137" t="s">
        <v>36</v>
      </c>
      <c r="B57" s="137"/>
      <c r="C57" s="137"/>
      <c r="D57" s="137">
        <f>'将来負担比率（分子）の構造'!I$51</f>
        <v>332</v>
      </c>
      <c r="E57" s="137"/>
      <c r="F57" s="137"/>
      <c r="G57" s="137">
        <f>'将来負担比率（分子）の構造'!J$51</f>
        <v>392</v>
      </c>
      <c r="H57" s="137"/>
      <c r="I57" s="137"/>
      <c r="J57" s="137">
        <f>'将来負担比率（分子）の構造'!K$51</f>
        <v>366</v>
      </c>
      <c r="K57" s="137"/>
      <c r="L57" s="137"/>
      <c r="M57" s="137">
        <f>'将来負担比率（分子）の構造'!L$51</f>
        <v>448</v>
      </c>
      <c r="N57" s="137"/>
      <c r="O57" s="137"/>
      <c r="P57" s="137">
        <f>'将来負担比率（分子）の構造'!M$51</f>
        <v>456</v>
      </c>
    </row>
    <row r="58" spans="1:16">
      <c r="A58" s="137" t="s">
        <v>35</v>
      </c>
      <c r="B58" s="137"/>
      <c r="C58" s="137"/>
      <c r="D58" s="137">
        <f>'将来負担比率（分子）の構造'!I$50</f>
        <v>925</v>
      </c>
      <c r="E58" s="137"/>
      <c r="F58" s="137"/>
      <c r="G58" s="137">
        <f>'将来負担比率（分子）の構造'!J$50</f>
        <v>1062</v>
      </c>
      <c r="H58" s="137"/>
      <c r="I58" s="137"/>
      <c r="J58" s="137">
        <f>'将来負担比率（分子）の構造'!K$50</f>
        <v>1090</v>
      </c>
      <c r="K58" s="137"/>
      <c r="L58" s="137"/>
      <c r="M58" s="137">
        <f>'将来負担比率（分子）の構造'!L$50</f>
        <v>1219</v>
      </c>
      <c r="N58" s="137"/>
      <c r="O58" s="137"/>
      <c r="P58" s="137">
        <f>'将来負担比率（分子）の構造'!M$50</f>
        <v>1290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975</v>
      </c>
      <c r="C62" s="137"/>
      <c r="D62" s="137"/>
      <c r="E62" s="137">
        <f>'将来負担比率（分子）の構造'!J$45</f>
        <v>940</v>
      </c>
      <c r="F62" s="137"/>
      <c r="G62" s="137"/>
      <c r="H62" s="137">
        <f>'将来負担比率（分子）の構造'!K$45</f>
        <v>938</v>
      </c>
      <c r="I62" s="137"/>
      <c r="J62" s="137"/>
      <c r="K62" s="137">
        <f>'将来負担比率（分子）の構造'!L$45</f>
        <v>917</v>
      </c>
      <c r="L62" s="137"/>
      <c r="M62" s="137"/>
      <c r="N62" s="137">
        <f>'将来負担比率（分子）の構造'!M$45</f>
        <v>896</v>
      </c>
      <c r="O62" s="137"/>
      <c r="P62" s="137"/>
    </row>
    <row r="63" spans="1:16">
      <c r="A63" s="137" t="s">
        <v>28</v>
      </c>
      <c r="B63" s="137">
        <f>'将来負担比率（分子）の構造'!I$44</f>
        <v>126</v>
      </c>
      <c r="C63" s="137"/>
      <c r="D63" s="137"/>
      <c r="E63" s="137">
        <f>'将来負担比率（分子）の構造'!J$44</f>
        <v>95</v>
      </c>
      <c r="F63" s="137"/>
      <c r="G63" s="137"/>
      <c r="H63" s="137">
        <f>'将来負担比率（分子）の構造'!K$44</f>
        <v>69</v>
      </c>
      <c r="I63" s="137"/>
      <c r="J63" s="137"/>
      <c r="K63" s="137">
        <f>'将来負担比率（分子）の構造'!L$44</f>
        <v>53</v>
      </c>
      <c r="L63" s="137"/>
      <c r="M63" s="137"/>
      <c r="N63" s="137">
        <f>'将来負担比率（分子）の構造'!M$44</f>
        <v>37</v>
      </c>
      <c r="O63" s="137"/>
      <c r="P63" s="137"/>
    </row>
    <row r="64" spans="1:16">
      <c r="A64" s="137" t="s">
        <v>27</v>
      </c>
      <c r="B64" s="137">
        <f>'将来負担比率（分子）の構造'!I$43</f>
        <v>417</v>
      </c>
      <c r="C64" s="137"/>
      <c r="D64" s="137"/>
      <c r="E64" s="137">
        <f>'将来負担比率（分子）の構造'!J$43</f>
        <v>695</v>
      </c>
      <c r="F64" s="137"/>
      <c r="G64" s="137"/>
      <c r="H64" s="137">
        <f>'将来負担比率（分子）の構造'!K$43</f>
        <v>932</v>
      </c>
      <c r="I64" s="137"/>
      <c r="J64" s="137"/>
      <c r="K64" s="137">
        <f>'将来負担比率（分子）の構造'!L$43</f>
        <v>930</v>
      </c>
      <c r="L64" s="137"/>
      <c r="M64" s="137"/>
      <c r="N64" s="137">
        <f>'将来負担比率（分子）の構造'!M$43</f>
        <v>918</v>
      </c>
      <c r="O64" s="137"/>
      <c r="P64" s="137"/>
    </row>
    <row r="65" spans="1:16">
      <c r="A65" s="137" t="s">
        <v>26</v>
      </c>
      <c r="B65" s="137">
        <f>'将来負担比率（分子）の構造'!I$42</f>
        <v>155</v>
      </c>
      <c r="C65" s="137"/>
      <c r="D65" s="137"/>
      <c r="E65" s="137">
        <f>'将来負担比率（分子）の構造'!J$42</f>
        <v>126</v>
      </c>
      <c r="F65" s="137"/>
      <c r="G65" s="137"/>
      <c r="H65" s="137">
        <f>'将来負担比率（分子）の構造'!K$42</f>
        <v>95</v>
      </c>
      <c r="I65" s="137"/>
      <c r="J65" s="137"/>
      <c r="K65" s="137">
        <f>'将来負担比率（分子）の構造'!L$42</f>
        <v>64</v>
      </c>
      <c r="L65" s="137"/>
      <c r="M65" s="137"/>
      <c r="N65" s="137">
        <f>'将来負担比率（分子）の構造'!M$42</f>
        <v>32</v>
      </c>
      <c r="O65" s="137"/>
      <c r="P65" s="137"/>
    </row>
    <row r="66" spans="1:16">
      <c r="A66" s="137" t="s">
        <v>25</v>
      </c>
      <c r="B66" s="137">
        <f>'将来負担比率（分子）の構造'!I$41</f>
        <v>4053</v>
      </c>
      <c r="C66" s="137"/>
      <c r="D66" s="137"/>
      <c r="E66" s="137">
        <f>'将来負担比率（分子）の構造'!J$41</f>
        <v>3802</v>
      </c>
      <c r="F66" s="137"/>
      <c r="G66" s="137"/>
      <c r="H66" s="137">
        <f>'将来負担比率（分子）の構造'!K$41</f>
        <v>3619</v>
      </c>
      <c r="I66" s="137"/>
      <c r="J66" s="137"/>
      <c r="K66" s="137">
        <f>'将来負担比率（分子）の構造'!L$41</f>
        <v>3395</v>
      </c>
      <c r="L66" s="137"/>
      <c r="M66" s="137"/>
      <c r="N66" s="137">
        <f>'将来負担比率（分子）の構造'!M$41</f>
        <v>3073</v>
      </c>
      <c r="O66" s="137"/>
      <c r="P66" s="137"/>
    </row>
    <row r="67" spans="1:16">
      <c r="A67" s="137" t="s">
        <v>63</v>
      </c>
      <c r="B67" s="137" t="e">
        <f>NA()</f>
        <v>#N/A</v>
      </c>
      <c r="C67" s="137">
        <f>IF(ISNUMBER('将来負担比率（分子）の構造'!I$53), IF('将来負担比率（分子）の構造'!I$53 &lt; 0, 0, '将来負担比率（分子）の構造'!I$53), NA())</f>
        <v>835</v>
      </c>
      <c r="D67" s="137" t="e">
        <f>NA()</f>
        <v>#N/A</v>
      </c>
      <c r="E67" s="137" t="e">
        <f>NA()</f>
        <v>#N/A</v>
      </c>
      <c r="F67" s="137">
        <f>IF(ISNUMBER('将来負担比率（分子）の構造'!J$53), IF('将来負担比率（分子）の構造'!J$53 &lt; 0, 0, '将来負担比率（分子）の構造'!J$53), NA())</f>
        <v>778</v>
      </c>
      <c r="G67" s="137" t="e">
        <f>NA()</f>
        <v>#N/A</v>
      </c>
      <c r="H67" s="137" t="e">
        <f>NA()</f>
        <v>#N/A</v>
      </c>
      <c r="I67" s="137">
        <f>IF(ISNUMBER('将来負担比率（分子）の構造'!K$53), IF('将来負担比率（分子）の構造'!K$53 &lt; 0, 0, '将来負担比率（分子）の構造'!K$53), NA())</f>
        <v>875</v>
      </c>
      <c r="J67" s="137" t="e">
        <f>NA()</f>
        <v>#N/A</v>
      </c>
      <c r="K67" s="137" t="e">
        <f>NA()</f>
        <v>#N/A</v>
      </c>
      <c r="L67" s="137">
        <f>IF(ISNUMBER('将来負担比率（分子）の構造'!L$53), IF('将来負担比率（分子）の構造'!L$53 &lt; 0, 0, '将来負担比率（分子）の構造'!L$53), NA())</f>
        <v>556</v>
      </c>
      <c r="M67" s="137" t="e">
        <f>NA()</f>
        <v>#N/A</v>
      </c>
      <c r="N67" s="137" t="e">
        <f>NA()</f>
        <v>#N/A</v>
      </c>
      <c r="O67" s="137">
        <f>IF(ISNUMBER('将来負担比率（分子）の構造'!M$53), IF('将来負担比率（分子）の構造'!M$53 &lt; 0, 0, '将来負担比率（分子）の構造'!M$53), NA())</f>
        <v>220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284770</v>
      </c>
      <c r="S5" s="671"/>
      <c r="T5" s="671"/>
      <c r="U5" s="671"/>
      <c r="V5" s="671"/>
      <c r="W5" s="671"/>
      <c r="X5" s="671"/>
      <c r="Y5" s="718"/>
      <c r="Z5" s="731">
        <v>8.6</v>
      </c>
      <c r="AA5" s="731"/>
      <c r="AB5" s="731"/>
      <c r="AC5" s="731"/>
      <c r="AD5" s="732">
        <v>284770</v>
      </c>
      <c r="AE5" s="732"/>
      <c r="AF5" s="732"/>
      <c r="AG5" s="732"/>
      <c r="AH5" s="732"/>
      <c r="AI5" s="732"/>
      <c r="AJ5" s="732"/>
      <c r="AK5" s="732"/>
      <c r="AL5" s="719">
        <v>13.9</v>
      </c>
      <c r="AM5" s="688"/>
      <c r="AN5" s="688"/>
      <c r="AO5" s="720"/>
      <c r="AP5" s="707" t="s">
        <v>209</v>
      </c>
      <c r="AQ5" s="708"/>
      <c r="AR5" s="708"/>
      <c r="AS5" s="708"/>
      <c r="AT5" s="708"/>
      <c r="AU5" s="708"/>
      <c r="AV5" s="708"/>
      <c r="AW5" s="708"/>
      <c r="AX5" s="708"/>
      <c r="AY5" s="708"/>
      <c r="AZ5" s="708"/>
      <c r="BA5" s="708"/>
      <c r="BB5" s="708"/>
      <c r="BC5" s="708"/>
      <c r="BD5" s="708"/>
      <c r="BE5" s="708"/>
      <c r="BF5" s="709"/>
      <c r="BG5" s="620">
        <v>280048</v>
      </c>
      <c r="BH5" s="621"/>
      <c r="BI5" s="621"/>
      <c r="BJ5" s="621"/>
      <c r="BK5" s="621"/>
      <c r="BL5" s="621"/>
      <c r="BM5" s="621"/>
      <c r="BN5" s="622"/>
      <c r="BO5" s="673">
        <v>98.3</v>
      </c>
      <c r="BP5" s="673"/>
      <c r="BQ5" s="673"/>
      <c r="BR5" s="673"/>
      <c r="BS5" s="674">
        <v>1984</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46279</v>
      </c>
      <c r="S6" s="621"/>
      <c r="T6" s="621"/>
      <c r="U6" s="621"/>
      <c r="V6" s="621"/>
      <c r="W6" s="621"/>
      <c r="X6" s="621"/>
      <c r="Y6" s="622"/>
      <c r="Z6" s="673">
        <v>1.4</v>
      </c>
      <c r="AA6" s="673"/>
      <c r="AB6" s="673"/>
      <c r="AC6" s="673"/>
      <c r="AD6" s="674">
        <v>46279</v>
      </c>
      <c r="AE6" s="674"/>
      <c r="AF6" s="674"/>
      <c r="AG6" s="674"/>
      <c r="AH6" s="674"/>
      <c r="AI6" s="674"/>
      <c r="AJ6" s="674"/>
      <c r="AK6" s="674"/>
      <c r="AL6" s="643">
        <v>2.2999999999999998</v>
      </c>
      <c r="AM6" s="675"/>
      <c r="AN6" s="675"/>
      <c r="AO6" s="676"/>
      <c r="AP6" s="617" t="s">
        <v>214</v>
      </c>
      <c r="AQ6" s="618"/>
      <c r="AR6" s="618"/>
      <c r="AS6" s="618"/>
      <c r="AT6" s="618"/>
      <c r="AU6" s="618"/>
      <c r="AV6" s="618"/>
      <c r="AW6" s="618"/>
      <c r="AX6" s="618"/>
      <c r="AY6" s="618"/>
      <c r="AZ6" s="618"/>
      <c r="BA6" s="618"/>
      <c r="BB6" s="618"/>
      <c r="BC6" s="618"/>
      <c r="BD6" s="618"/>
      <c r="BE6" s="618"/>
      <c r="BF6" s="619"/>
      <c r="BG6" s="620">
        <v>280048</v>
      </c>
      <c r="BH6" s="621"/>
      <c r="BI6" s="621"/>
      <c r="BJ6" s="621"/>
      <c r="BK6" s="621"/>
      <c r="BL6" s="621"/>
      <c r="BM6" s="621"/>
      <c r="BN6" s="622"/>
      <c r="BO6" s="673">
        <v>98.3</v>
      </c>
      <c r="BP6" s="673"/>
      <c r="BQ6" s="673"/>
      <c r="BR6" s="673"/>
      <c r="BS6" s="674">
        <v>1984</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63674</v>
      </c>
      <c r="CS6" s="621"/>
      <c r="CT6" s="621"/>
      <c r="CU6" s="621"/>
      <c r="CV6" s="621"/>
      <c r="CW6" s="621"/>
      <c r="CX6" s="621"/>
      <c r="CY6" s="622"/>
      <c r="CZ6" s="673">
        <v>2</v>
      </c>
      <c r="DA6" s="673"/>
      <c r="DB6" s="673"/>
      <c r="DC6" s="673"/>
      <c r="DD6" s="626" t="s">
        <v>216</v>
      </c>
      <c r="DE6" s="621"/>
      <c r="DF6" s="621"/>
      <c r="DG6" s="621"/>
      <c r="DH6" s="621"/>
      <c r="DI6" s="621"/>
      <c r="DJ6" s="621"/>
      <c r="DK6" s="621"/>
      <c r="DL6" s="621"/>
      <c r="DM6" s="621"/>
      <c r="DN6" s="621"/>
      <c r="DO6" s="621"/>
      <c r="DP6" s="622"/>
      <c r="DQ6" s="626">
        <v>63674</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303</v>
      </c>
      <c r="S7" s="621"/>
      <c r="T7" s="621"/>
      <c r="U7" s="621"/>
      <c r="V7" s="621"/>
      <c r="W7" s="621"/>
      <c r="X7" s="621"/>
      <c r="Y7" s="622"/>
      <c r="Z7" s="673">
        <v>0</v>
      </c>
      <c r="AA7" s="673"/>
      <c r="AB7" s="673"/>
      <c r="AC7" s="673"/>
      <c r="AD7" s="674">
        <v>303</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125276</v>
      </c>
      <c r="BH7" s="621"/>
      <c r="BI7" s="621"/>
      <c r="BJ7" s="621"/>
      <c r="BK7" s="621"/>
      <c r="BL7" s="621"/>
      <c r="BM7" s="621"/>
      <c r="BN7" s="622"/>
      <c r="BO7" s="673">
        <v>44</v>
      </c>
      <c r="BP7" s="673"/>
      <c r="BQ7" s="673"/>
      <c r="BR7" s="673"/>
      <c r="BS7" s="674">
        <v>1984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542607</v>
      </c>
      <c r="CS7" s="621"/>
      <c r="CT7" s="621"/>
      <c r="CU7" s="621"/>
      <c r="CV7" s="621"/>
      <c r="CW7" s="621"/>
      <c r="CX7" s="621"/>
      <c r="CY7" s="622"/>
      <c r="CZ7" s="673">
        <v>16.600000000000001</v>
      </c>
      <c r="DA7" s="673"/>
      <c r="DB7" s="673"/>
      <c r="DC7" s="673"/>
      <c r="DD7" s="626">
        <v>42434</v>
      </c>
      <c r="DE7" s="621"/>
      <c r="DF7" s="621"/>
      <c r="DG7" s="621"/>
      <c r="DH7" s="621"/>
      <c r="DI7" s="621"/>
      <c r="DJ7" s="621"/>
      <c r="DK7" s="621"/>
      <c r="DL7" s="621"/>
      <c r="DM7" s="621"/>
      <c r="DN7" s="621"/>
      <c r="DO7" s="621"/>
      <c r="DP7" s="622"/>
      <c r="DQ7" s="626">
        <v>332064</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557</v>
      </c>
      <c r="S8" s="621"/>
      <c r="T8" s="621"/>
      <c r="U8" s="621"/>
      <c r="V8" s="621"/>
      <c r="W8" s="621"/>
      <c r="X8" s="621"/>
      <c r="Y8" s="622"/>
      <c r="Z8" s="673">
        <v>0</v>
      </c>
      <c r="AA8" s="673"/>
      <c r="AB8" s="673"/>
      <c r="AC8" s="673"/>
      <c r="AD8" s="674">
        <v>557</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5075</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622630</v>
      </c>
      <c r="CS8" s="621"/>
      <c r="CT8" s="621"/>
      <c r="CU8" s="621"/>
      <c r="CV8" s="621"/>
      <c r="CW8" s="621"/>
      <c r="CX8" s="621"/>
      <c r="CY8" s="622"/>
      <c r="CZ8" s="673">
        <v>19.100000000000001</v>
      </c>
      <c r="DA8" s="673"/>
      <c r="DB8" s="673"/>
      <c r="DC8" s="673"/>
      <c r="DD8" s="626" t="s">
        <v>216</v>
      </c>
      <c r="DE8" s="621"/>
      <c r="DF8" s="621"/>
      <c r="DG8" s="621"/>
      <c r="DH8" s="621"/>
      <c r="DI8" s="621"/>
      <c r="DJ8" s="621"/>
      <c r="DK8" s="621"/>
      <c r="DL8" s="621"/>
      <c r="DM8" s="621"/>
      <c r="DN8" s="621"/>
      <c r="DO8" s="621"/>
      <c r="DP8" s="622"/>
      <c r="DQ8" s="626">
        <v>364211</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329</v>
      </c>
      <c r="S9" s="621"/>
      <c r="T9" s="621"/>
      <c r="U9" s="621"/>
      <c r="V9" s="621"/>
      <c r="W9" s="621"/>
      <c r="X9" s="621"/>
      <c r="Y9" s="622"/>
      <c r="Z9" s="673">
        <v>0</v>
      </c>
      <c r="AA9" s="673"/>
      <c r="AB9" s="673"/>
      <c r="AC9" s="673"/>
      <c r="AD9" s="674">
        <v>329</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108941</v>
      </c>
      <c r="BH9" s="621"/>
      <c r="BI9" s="621"/>
      <c r="BJ9" s="621"/>
      <c r="BK9" s="621"/>
      <c r="BL9" s="621"/>
      <c r="BM9" s="621"/>
      <c r="BN9" s="622"/>
      <c r="BO9" s="673">
        <v>38.299999999999997</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226296</v>
      </c>
      <c r="CS9" s="621"/>
      <c r="CT9" s="621"/>
      <c r="CU9" s="621"/>
      <c r="CV9" s="621"/>
      <c r="CW9" s="621"/>
      <c r="CX9" s="621"/>
      <c r="CY9" s="622"/>
      <c r="CZ9" s="673">
        <v>6.9</v>
      </c>
      <c r="DA9" s="673"/>
      <c r="DB9" s="673"/>
      <c r="DC9" s="673"/>
      <c r="DD9" s="626">
        <v>321</v>
      </c>
      <c r="DE9" s="621"/>
      <c r="DF9" s="621"/>
      <c r="DG9" s="621"/>
      <c r="DH9" s="621"/>
      <c r="DI9" s="621"/>
      <c r="DJ9" s="621"/>
      <c r="DK9" s="621"/>
      <c r="DL9" s="621"/>
      <c r="DM9" s="621"/>
      <c r="DN9" s="621"/>
      <c r="DO9" s="621"/>
      <c r="DP9" s="622"/>
      <c r="DQ9" s="626">
        <v>180297</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57410</v>
      </c>
      <c r="S10" s="621"/>
      <c r="T10" s="621"/>
      <c r="U10" s="621"/>
      <c r="V10" s="621"/>
      <c r="W10" s="621"/>
      <c r="X10" s="621"/>
      <c r="Y10" s="622"/>
      <c r="Z10" s="673">
        <v>1.7</v>
      </c>
      <c r="AA10" s="673"/>
      <c r="AB10" s="673"/>
      <c r="AC10" s="673"/>
      <c r="AD10" s="674">
        <v>57410</v>
      </c>
      <c r="AE10" s="674"/>
      <c r="AF10" s="674"/>
      <c r="AG10" s="674"/>
      <c r="AH10" s="674"/>
      <c r="AI10" s="674"/>
      <c r="AJ10" s="674"/>
      <c r="AK10" s="674"/>
      <c r="AL10" s="643">
        <v>2.8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7258</v>
      </c>
      <c r="BH10" s="621"/>
      <c r="BI10" s="621"/>
      <c r="BJ10" s="621"/>
      <c r="BK10" s="621"/>
      <c r="BL10" s="621"/>
      <c r="BM10" s="621"/>
      <c r="BN10" s="622"/>
      <c r="BO10" s="673">
        <v>2.5</v>
      </c>
      <c r="BP10" s="673"/>
      <c r="BQ10" s="673"/>
      <c r="BR10" s="673"/>
      <c r="BS10" s="626">
        <v>1193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4002</v>
      </c>
      <c r="BH11" s="621"/>
      <c r="BI11" s="621"/>
      <c r="BJ11" s="621"/>
      <c r="BK11" s="621"/>
      <c r="BL11" s="621"/>
      <c r="BM11" s="621"/>
      <c r="BN11" s="622"/>
      <c r="BO11" s="673">
        <v>1.4</v>
      </c>
      <c r="BP11" s="673"/>
      <c r="BQ11" s="673"/>
      <c r="BR11" s="673"/>
      <c r="BS11" s="626">
        <v>791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494616</v>
      </c>
      <c r="CS11" s="621"/>
      <c r="CT11" s="621"/>
      <c r="CU11" s="621"/>
      <c r="CV11" s="621"/>
      <c r="CW11" s="621"/>
      <c r="CX11" s="621"/>
      <c r="CY11" s="622"/>
      <c r="CZ11" s="673">
        <v>15.2</v>
      </c>
      <c r="DA11" s="673"/>
      <c r="DB11" s="673"/>
      <c r="DC11" s="673"/>
      <c r="DD11" s="626">
        <v>37289</v>
      </c>
      <c r="DE11" s="621"/>
      <c r="DF11" s="621"/>
      <c r="DG11" s="621"/>
      <c r="DH11" s="621"/>
      <c r="DI11" s="621"/>
      <c r="DJ11" s="621"/>
      <c r="DK11" s="621"/>
      <c r="DL11" s="621"/>
      <c r="DM11" s="621"/>
      <c r="DN11" s="621"/>
      <c r="DO11" s="621"/>
      <c r="DP11" s="622"/>
      <c r="DQ11" s="626">
        <v>334734</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127547</v>
      </c>
      <c r="BH12" s="621"/>
      <c r="BI12" s="621"/>
      <c r="BJ12" s="621"/>
      <c r="BK12" s="621"/>
      <c r="BL12" s="621"/>
      <c r="BM12" s="621"/>
      <c r="BN12" s="622"/>
      <c r="BO12" s="673">
        <v>44.8</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72277</v>
      </c>
      <c r="CS12" s="621"/>
      <c r="CT12" s="621"/>
      <c r="CU12" s="621"/>
      <c r="CV12" s="621"/>
      <c r="CW12" s="621"/>
      <c r="CX12" s="621"/>
      <c r="CY12" s="622"/>
      <c r="CZ12" s="673">
        <v>2.2000000000000002</v>
      </c>
      <c r="DA12" s="673"/>
      <c r="DB12" s="673"/>
      <c r="DC12" s="673"/>
      <c r="DD12" s="626">
        <v>12116</v>
      </c>
      <c r="DE12" s="621"/>
      <c r="DF12" s="621"/>
      <c r="DG12" s="621"/>
      <c r="DH12" s="621"/>
      <c r="DI12" s="621"/>
      <c r="DJ12" s="621"/>
      <c r="DK12" s="621"/>
      <c r="DL12" s="621"/>
      <c r="DM12" s="621"/>
      <c r="DN12" s="621"/>
      <c r="DO12" s="621"/>
      <c r="DP12" s="622"/>
      <c r="DQ12" s="626">
        <v>55333</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7726</v>
      </c>
      <c r="S13" s="621"/>
      <c r="T13" s="621"/>
      <c r="U13" s="621"/>
      <c r="V13" s="621"/>
      <c r="W13" s="621"/>
      <c r="X13" s="621"/>
      <c r="Y13" s="622"/>
      <c r="Z13" s="673">
        <v>0.2</v>
      </c>
      <c r="AA13" s="673"/>
      <c r="AB13" s="673"/>
      <c r="AC13" s="673"/>
      <c r="AD13" s="674">
        <v>7726</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127454</v>
      </c>
      <c r="BH13" s="621"/>
      <c r="BI13" s="621"/>
      <c r="BJ13" s="621"/>
      <c r="BK13" s="621"/>
      <c r="BL13" s="621"/>
      <c r="BM13" s="621"/>
      <c r="BN13" s="622"/>
      <c r="BO13" s="673">
        <v>44.8</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412503</v>
      </c>
      <c r="CS13" s="621"/>
      <c r="CT13" s="621"/>
      <c r="CU13" s="621"/>
      <c r="CV13" s="621"/>
      <c r="CW13" s="621"/>
      <c r="CX13" s="621"/>
      <c r="CY13" s="622"/>
      <c r="CZ13" s="673">
        <v>12.7</v>
      </c>
      <c r="DA13" s="673"/>
      <c r="DB13" s="673"/>
      <c r="DC13" s="673"/>
      <c r="DD13" s="626">
        <v>194434</v>
      </c>
      <c r="DE13" s="621"/>
      <c r="DF13" s="621"/>
      <c r="DG13" s="621"/>
      <c r="DH13" s="621"/>
      <c r="DI13" s="621"/>
      <c r="DJ13" s="621"/>
      <c r="DK13" s="621"/>
      <c r="DL13" s="621"/>
      <c r="DM13" s="621"/>
      <c r="DN13" s="621"/>
      <c r="DO13" s="621"/>
      <c r="DP13" s="622"/>
      <c r="DQ13" s="626">
        <v>245590</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10389</v>
      </c>
      <c r="BH14" s="621"/>
      <c r="BI14" s="621"/>
      <c r="BJ14" s="621"/>
      <c r="BK14" s="621"/>
      <c r="BL14" s="621"/>
      <c r="BM14" s="621"/>
      <c r="BN14" s="622"/>
      <c r="BO14" s="673">
        <v>3.6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96121</v>
      </c>
      <c r="CS14" s="621"/>
      <c r="CT14" s="621"/>
      <c r="CU14" s="621"/>
      <c r="CV14" s="621"/>
      <c r="CW14" s="621"/>
      <c r="CX14" s="621"/>
      <c r="CY14" s="622"/>
      <c r="CZ14" s="673">
        <v>2.9</v>
      </c>
      <c r="DA14" s="673"/>
      <c r="DB14" s="673"/>
      <c r="DC14" s="673"/>
      <c r="DD14" s="626">
        <v>2516</v>
      </c>
      <c r="DE14" s="621"/>
      <c r="DF14" s="621"/>
      <c r="DG14" s="621"/>
      <c r="DH14" s="621"/>
      <c r="DI14" s="621"/>
      <c r="DJ14" s="621"/>
      <c r="DK14" s="621"/>
      <c r="DL14" s="621"/>
      <c r="DM14" s="621"/>
      <c r="DN14" s="621"/>
      <c r="DO14" s="621"/>
      <c r="DP14" s="622"/>
      <c r="DQ14" s="626">
        <v>93212</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318</v>
      </c>
      <c r="S15" s="621"/>
      <c r="T15" s="621"/>
      <c r="U15" s="621"/>
      <c r="V15" s="621"/>
      <c r="W15" s="621"/>
      <c r="X15" s="621"/>
      <c r="Y15" s="622"/>
      <c r="Z15" s="673">
        <v>0</v>
      </c>
      <c r="AA15" s="673"/>
      <c r="AB15" s="673"/>
      <c r="AC15" s="673"/>
      <c r="AD15" s="674">
        <v>318</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16836</v>
      </c>
      <c r="BH15" s="621"/>
      <c r="BI15" s="621"/>
      <c r="BJ15" s="621"/>
      <c r="BK15" s="621"/>
      <c r="BL15" s="621"/>
      <c r="BM15" s="621"/>
      <c r="BN15" s="622"/>
      <c r="BO15" s="673">
        <v>5.9</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186720</v>
      </c>
      <c r="CS15" s="621"/>
      <c r="CT15" s="621"/>
      <c r="CU15" s="621"/>
      <c r="CV15" s="621"/>
      <c r="CW15" s="621"/>
      <c r="CX15" s="621"/>
      <c r="CY15" s="622"/>
      <c r="CZ15" s="673">
        <v>5.7</v>
      </c>
      <c r="DA15" s="673"/>
      <c r="DB15" s="673"/>
      <c r="DC15" s="673"/>
      <c r="DD15" s="626">
        <v>7172</v>
      </c>
      <c r="DE15" s="621"/>
      <c r="DF15" s="621"/>
      <c r="DG15" s="621"/>
      <c r="DH15" s="621"/>
      <c r="DI15" s="621"/>
      <c r="DJ15" s="621"/>
      <c r="DK15" s="621"/>
      <c r="DL15" s="621"/>
      <c r="DM15" s="621"/>
      <c r="DN15" s="621"/>
      <c r="DO15" s="621"/>
      <c r="DP15" s="622"/>
      <c r="DQ15" s="626">
        <v>174138</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1778162</v>
      </c>
      <c r="S16" s="621"/>
      <c r="T16" s="621"/>
      <c r="U16" s="621"/>
      <c r="V16" s="621"/>
      <c r="W16" s="621"/>
      <c r="X16" s="621"/>
      <c r="Y16" s="622"/>
      <c r="Z16" s="673">
        <v>53.7</v>
      </c>
      <c r="AA16" s="673"/>
      <c r="AB16" s="673"/>
      <c r="AC16" s="673"/>
      <c r="AD16" s="674">
        <v>1649210</v>
      </c>
      <c r="AE16" s="674"/>
      <c r="AF16" s="674"/>
      <c r="AG16" s="674"/>
      <c r="AH16" s="674"/>
      <c r="AI16" s="674"/>
      <c r="AJ16" s="674"/>
      <c r="AK16" s="674"/>
      <c r="AL16" s="643">
        <v>80.3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1649210</v>
      </c>
      <c r="S17" s="621"/>
      <c r="T17" s="621"/>
      <c r="U17" s="621"/>
      <c r="V17" s="621"/>
      <c r="W17" s="621"/>
      <c r="X17" s="621"/>
      <c r="Y17" s="622"/>
      <c r="Z17" s="673">
        <v>49.8</v>
      </c>
      <c r="AA17" s="673"/>
      <c r="AB17" s="673"/>
      <c r="AC17" s="673"/>
      <c r="AD17" s="674">
        <v>1649210</v>
      </c>
      <c r="AE17" s="674"/>
      <c r="AF17" s="674"/>
      <c r="AG17" s="674"/>
      <c r="AH17" s="674"/>
      <c r="AI17" s="674"/>
      <c r="AJ17" s="674"/>
      <c r="AK17" s="674"/>
      <c r="AL17" s="643">
        <v>80.3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541770</v>
      </c>
      <c r="CS17" s="621"/>
      <c r="CT17" s="621"/>
      <c r="CU17" s="621"/>
      <c r="CV17" s="621"/>
      <c r="CW17" s="621"/>
      <c r="CX17" s="621"/>
      <c r="CY17" s="622"/>
      <c r="CZ17" s="673">
        <v>16.600000000000001</v>
      </c>
      <c r="DA17" s="673"/>
      <c r="DB17" s="673"/>
      <c r="DC17" s="673"/>
      <c r="DD17" s="626" t="s">
        <v>112</v>
      </c>
      <c r="DE17" s="621"/>
      <c r="DF17" s="621"/>
      <c r="DG17" s="621"/>
      <c r="DH17" s="621"/>
      <c r="DI17" s="621"/>
      <c r="DJ17" s="621"/>
      <c r="DK17" s="621"/>
      <c r="DL17" s="621"/>
      <c r="DM17" s="621"/>
      <c r="DN17" s="621"/>
      <c r="DO17" s="621"/>
      <c r="DP17" s="622"/>
      <c r="DQ17" s="626">
        <v>486762</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128952</v>
      </c>
      <c r="S18" s="621"/>
      <c r="T18" s="621"/>
      <c r="U18" s="621"/>
      <c r="V18" s="621"/>
      <c r="W18" s="621"/>
      <c r="X18" s="621"/>
      <c r="Y18" s="622"/>
      <c r="Z18" s="673">
        <v>3.9</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4722</v>
      </c>
      <c r="BH19" s="621"/>
      <c r="BI19" s="621"/>
      <c r="BJ19" s="621"/>
      <c r="BK19" s="621"/>
      <c r="BL19" s="621"/>
      <c r="BM19" s="621"/>
      <c r="BN19" s="622"/>
      <c r="BO19" s="673">
        <v>1.7</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2175854</v>
      </c>
      <c r="S20" s="621"/>
      <c r="T20" s="621"/>
      <c r="U20" s="621"/>
      <c r="V20" s="621"/>
      <c r="W20" s="621"/>
      <c r="X20" s="621"/>
      <c r="Y20" s="622"/>
      <c r="Z20" s="673">
        <v>65.7</v>
      </c>
      <c r="AA20" s="673"/>
      <c r="AB20" s="673"/>
      <c r="AC20" s="673"/>
      <c r="AD20" s="674">
        <v>2046902</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4722</v>
      </c>
      <c r="BH20" s="621"/>
      <c r="BI20" s="621"/>
      <c r="BJ20" s="621"/>
      <c r="BK20" s="621"/>
      <c r="BL20" s="621"/>
      <c r="BM20" s="621"/>
      <c r="BN20" s="622"/>
      <c r="BO20" s="673">
        <v>1.7</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3259214</v>
      </c>
      <c r="CS20" s="621"/>
      <c r="CT20" s="621"/>
      <c r="CU20" s="621"/>
      <c r="CV20" s="621"/>
      <c r="CW20" s="621"/>
      <c r="CX20" s="621"/>
      <c r="CY20" s="622"/>
      <c r="CZ20" s="673">
        <v>100</v>
      </c>
      <c r="DA20" s="673"/>
      <c r="DB20" s="673"/>
      <c r="DC20" s="673"/>
      <c r="DD20" s="626">
        <v>296282</v>
      </c>
      <c r="DE20" s="621"/>
      <c r="DF20" s="621"/>
      <c r="DG20" s="621"/>
      <c r="DH20" s="621"/>
      <c r="DI20" s="621"/>
      <c r="DJ20" s="621"/>
      <c r="DK20" s="621"/>
      <c r="DL20" s="621"/>
      <c r="DM20" s="621"/>
      <c r="DN20" s="621"/>
      <c r="DO20" s="621"/>
      <c r="DP20" s="622"/>
      <c r="DQ20" s="626">
        <v>2330015</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503</v>
      </c>
      <c r="S21" s="621"/>
      <c r="T21" s="621"/>
      <c r="U21" s="621"/>
      <c r="V21" s="621"/>
      <c r="W21" s="621"/>
      <c r="X21" s="621"/>
      <c r="Y21" s="622"/>
      <c r="Z21" s="673">
        <v>0</v>
      </c>
      <c r="AA21" s="673"/>
      <c r="AB21" s="673"/>
      <c r="AC21" s="673"/>
      <c r="AD21" s="674">
        <v>503</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4722</v>
      </c>
      <c r="BH21" s="621"/>
      <c r="BI21" s="621"/>
      <c r="BJ21" s="621"/>
      <c r="BK21" s="621"/>
      <c r="BL21" s="621"/>
      <c r="BM21" s="621"/>
      <c r="BN21" s="622"/>
      <c r="BO21" s="673">
        <v>1.7</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12167</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64133</v>
      </c>
      <c r="S23" s="621"/>
      <c r="T23" s="621"/>
      <c r="U23" s="621"/>
      <c r="V23" s="621"/>
      <c r="W23" s="621"/>
      <c r="X23" s="621"/>
      <c r="Y23" s="622"/>
      <c r="Z23" s="673">
        <v>1.9</v>
      </c>
      <c r="AA23" s="673"/>
      <c r="AB23" s="673"/>
      <c r="AC23" s="673"/>
      <c r="AD23" s="674">
        <v>1935</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8712</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1355660</v>
      </c>
      <c r="CS24" s="671"/>
      <c r="CT24" s="671"/>
      <c r="CU24" s="671"/>
      <c r="CV24" s="671"/>
      <c r="CW24" s="671"/>
      <c r="CX24" s="671"/>
      <c r="CY24" s="718"/>
      <c r="CZ24" s="722">
        <v>41.6</v>
      </c>
      <c r="DA24" s="723"/>
      <c r="DB24" s="723"/>
      <c r="DC24" s="724"/>
      <c r="DD24" s="717">
        <v>1071438</v>
      </c>
      <c r="DE24" s="671"/>
      <c r="DF24" s="671"/>
      <c r="DG24" s="671"/>
      <c r="DH24" s="671"/>
      <c r="DI24" s="671"/>
      <c r="DJ24" s="671"/>
      <c r="DK24" s="718"/>
      <c r="DL24" s="717">
        <v>1062078</v>
      </c>
      <c r="DM24" s="671"/>
      <c r="DN24" s="671"/>
      <c r="DO24" s="671"/>
      <c r="DP24" s="671"/>
      <c r="DQ24" s="671"/>
      <c r="DR24" s="671"/>
      <c r="DS24" s="671"/>
      <c r="DT24" s="671"/>
      <c r="DU24" s="671"/>
      <c r="DV24" s="718"/>
      <c r="DW24" s="719">
        <v>49.8</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296424</v>
      </c>
      <c r="S25" s="621"/>
      <c r="T25" s="621"/>
      <c r="U25" s="621"/>
      <c r="V25" s="621"/>
      <c r="W25" s="621"/>
      <c r="X25" s="621"/>
      <c r="Y25" s="622"/>
      <c r="Z25" s="673">
        <v>9</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587605</v>
      </c>
      <c r="CS25" s="639"/>
      <c r="CT25" s="639"/>
      <c r="CU25" s="639"/>
      <c r="CV25" s="639"/>
      <c r="CW25" s="639"/>
      <c r="CX25" s="639"/>
      <c r="CY25" s="640"/>
      <c r="CZ25" s="623">
        <v>18</v>
      </c>
      <c r="DA25" s="641"/>
      <c r="DB25" s="641"/>
      <c r="DC25" s="642"/>
      <c r="DD25" s="626">
        <v>535090</v>
      </c>
      <c r="DE25" s="639"/>
      <c r="DF25" s="639"/>
      <c r="DG25" s="639"/>
      <c r="DH25" s="639"/>
      <c r="DI25" s="639"/>
      <c r="DJ25" s="639"/>
      <c r="DK25" s="640"/>
      <c r="DL25" s="626">
        <v>526893</v>
      </c>
      <c r="DM25" s="639"/>
      <c r="DN25" s="639"/>
      <c r="DO25" s="639"/>
      <c r="DP25" s="639"/>
      <c r="DQ25" s="639"/>
      <c r="DR25" s="639"/>
      <c r="DS25" s="639"/>
      <c r="DT25" s="639"/>
      <c r="DU25" s="639"/>
      <c r="DV25" s="640"/>
      <c r="DW25" s="643">
        <v>24.7</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358193</v>
      </c>
      <c r="CS26" s="621"/>
      <c r="CT26" s="621"/>
      <c r="CU26" s="621"/>
      <c r="CV26" s="621"/>
      <c r="CW26" s="621"/>
      <c r="CX26" s="621"/>
      <c r="CY26" s="622"/>
      <c r="CZ26" s="623">
        <v>11</v>
      </c>
      <c r="DA26" s="641"/>
      <c r="DB26" s="641"/>
      <c r="DC26" s="642"/>
      <c r="DD26" s="626">
        <v>306245</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219071</v>
      </c>
      <c r="S27" s="621"/>
      <c r="T27" s="621"/>
      <c r="U27" s="621"/>
      <c r="V27" s="621"/>
      <c r="W27" s="621"/>
      <c r="X27" s="621"/>
      <c r="Y27" s="622"/>
      <c r="Z27" s="673">
        <v>6.6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284770</v>
      </c>
      <c r="BH27" s="621"/>
      <c r="BI27" s="621"/>
      <c r="BJ27" s="621"/>
      <c r="BK27" s="621"/>
      <c r="BL27" s="621"/>
      <c r="BM27" s="621"/>
      <c r="BN27" s="622"/>
      <c r="BO27" s="673">
        <v>100</v>
      </c>
      <c r="BP27" s="673"/>
      <c r="BQ27" s="673"/>
      <c r="BR27" s="673"/>
      <c r="BS27" s="626">
        <v>1984</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226285</v>
      </c>
      <c r="CS27" s="639"/>
      <c r="CT27" s="639"/>
      <c r="CU27" s="639"/>
      <c r="CV27" s="639"/>
      <c r="CW27" s="639"/>
      <c r="CX27" s="639"/>
      <c r="CY27" s="640"/>
      <c r="CZ27" s="623">
        <v>6.9</v>
      </c>
      <c r="DA27" s="641"/>
      <c r="DB27" s="641"/>
      <c r="DC27" s="642"/>
      <c r="DD27" s="626">
        <v>49586</v>
      </c>
      <c r="DE27" s="639"/>
      <c r="DF27" s="639"/>
      <c r="DG27" s="639"/>
      <c r="DH27" s="639"/>
      <c r="DI27" s="639"/>
      <c r="DJ27" s="639"/>
      <c r="DK27" s="640"/>
      <c r="DL27" s="626">
        <v>48423</v>
      </c>
      <c r="DM27" s="639"/>
      <c r="DN27" s="639"/>
      <c r="DO27" s="639"/>
      <c r="DP27" s="639"/>
      <c r="DQ27" s="639"/>
      <c r="DR27" s="639"/>
      <c r="DS27" s="639"/>
      <c r="DT27" s="639"/>
      <c r="DU27" s="639"/>
      <c r="DV27" s="640"/>
      <c r="DW27" s="643">
        <v>2.2999999999999998</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4328</v>
      </c>
      <c r="S28" s="621"/>
      <c r="T28" s="621"/>
      <c r="U28" s="621"/>
      <c r="V28" s="621"/>
      <c r="W28" s="621"/>
      <c r="X28" s="621"/>
      <c r="Y28" s="622"/>
      <c r="Z28" s="673">
        <v>0.1</v>
      </c>
      <c r="AA28" s="673"/>
      <c r="AB28" s="673"/>
      <c r="AC28" s="673"/>
      <c r="AD28" s="674">
        <v>2533</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541770</v>
      </c>
      <c r="CS28" s="621"/>
      <c r="CT28" s="621"/>
      <c r="CU28" s="621"/>
      <c r="CV28" s="621"/>
      <c r="CW28" s="621"/>
      <c r="CX28" s="621"/>
      <c r="CY28" s="622"/>
      <c r="CZ28" s="623">
        <v>16.600000000000001</v>
      </c>
      <c r="DA28" s="641"/>
      <c r="DB28" s="641"/>
      <c r="DC28" s="642"/>
      <c r="DD28" s="626">
        <v>486762</v>
      </c>
      <c r="DE28" s="621"/>
      <c r="DF28" s="621"/>
      <c r="DG28" s="621"/>
      <c r="DH28" s="621"/>
      <c r="DI28" s="621"/>
      <c r="DJ28" s="621"/>
      <c r="DK28" s="622"/>
      <c r="DL28" s="626">
        <v>486762</v>
      </c>
      <c r="DM28" s="621"/>
      <c r="DN28" s="621"/>
      <c r="DO28" s="621"/>
      <c r="DP28" s="621"/>
      <c r="DQ28" s="621"/>
      <c r="DR28" s="621"/>
      <c r="DS28" s="621"/>
      <c r="DT28" s="621"/>
      <c r="DU28" s="621"/>
      <c r="DV28" s="622"/>
      <c r="DW28" s="643">
        <v>22.8</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93458</v>
      </c>
      <c r="S29" s="621"/>
      <c r="T29" s="621"/>
      <c r="U29" s="621"/>
      <c r="V29" s="621"/>
      <c r="W29" s="621"/>
      <c r="X29" s="621"/>
      <c r="Y29" s="622"/>
      <c r="Z29" s="673">
        <v>2.8</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541629</v>
      </c>
      <c r="CS29" s="639"/>
      <c r="CT29" s="639"/>
      <c r="CU29" s="639"/>
      <c r="CV29" s="639"/>
      <c r="CW29" s="639"/>
      <c r="CX29" s="639"/>
      <c r="CY29" s="640"/>
      <c r="CZ29" s="623">
        <v>16.600000000000001</v>
      </c>
      <c r="DA29" s="641"/>
      <c r="DB29" s="641"/>
      <c r="DC29" s="642"/>
      <c r="DD29" s="626">
        <v>486621</v>
      </c>
      <c r="DE29" s="639"/>
      <c r="DF29" s="639"/>
      <c r="DG29" s="639"/>
      <c r="DH29" s="639"/>
      <c r="DI29" s="639"/>
      <c r="DJ29" s="639"/>
      <c r="DK29" s="640"/>
      <c r="DL29" s="626">
        <v>486621</v>
      </c>
      <c r="DM29" s="639"/>
      <c r="DN29" s="639"/>
      <c r="DO29" s="639"/>
      <c r="DP29" s="639"/>
      <c r="DQ29" s="639"/>
      <c r="DR29" s="639"/>
      <c r="DS29" s="639"/>
      <c r="DT29" s="639"/>
      <c r="DU29" s="639"/>
      <c r="DV29" s="640"/>
      <c r="DW29" s="643">
        <v>22.8</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92574</v>
      </c>
      <c r="S30" s="621"/>
      <c r="T30" s="621"/>
      <c r="U30" s="621"/>
      <c r="V30" s="621"/>
      <c r="W30" s="621"/>
      <c r="X30" s="621"/>
      <c r="Y30" s="622"/>
      <c r="Z30" s="673">
        <v>2.8</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97.5</v>
      </c>
      <c r="BN30" s="687"/>
      <c r="BO30" s="687"/>
      <c r="BP30" s="687"/>
      <c r="BQ30" s="689"/>
      <c r="BR30" s="686">
        <v>99</v>
      </c>
      <c r="BS30" s="687"/>
      <c r="BT30" s="687"/>
      <c r="BU30" s="687"/>
      <c r="BV30" s="687"/>
      <c r="BW30" s="687"/>
      <c r="BX30" s="688">
        <v>97.6</v>
      </c>
      <c r="BY30" s="687"/>
      <c r="BZ30" s="687"/>
      <c r="CA30" s="687"/>
      <c r="CB30" s="689"/>
      <c r="CD30" s="692"/>
      <c r="CE30" s="693"/>
      <c r="CF30" s="657" t="s">
        <v>292</v>
      </c>
      <c r="CG30" s="654"/>
      <c r="CH30" s="654"/>
      <c r="CI30" s="654"/>
      <c r="CJ30" s="654"/>
      <c r="CK30" s="654"/>
      <c r="CL30" s="654"/>
      <c r="CM30" s="654"/>
      <c r="CN30" s="654"/>
      <c r="CO30" s="654"/>
      <c r="CP30" s="654"/>
      <c r="CQ30" s="655"/>
      <c r="CR30" s="620">
        <v>515638</v>
      </c>
      <c r="CS30" s="621"/>
      <c r="CT30" s="621"/>
      <c r="CU30" s="621"/>
      <c r="CV30" s="621"/>
      <c r="CW30" s="621"/>
      <c r="CX30" s="621"/>
      <c r="CY30" s="622"/>
      <c r="CZ30" s="623">
        <v>15.8</v>
      </c>
      <c r="DA30" s="641"/>
      <c r="DB30" s="641"/>
      <c r="DC30" s="642"/>
      <c r="DD30" s="626">
        <v>465468</v>
      </c>
      <c r="DE30" s="621"/>
      <c r="DF30" s="621"/>
      <c r="DG30" s="621"/>
      <c r="DH30" s="621"/>
      <c r="DI30" s="621"/>
      <c r="DJ30" s="621"/>
      <c r="DK30" s="622"/>
      <c r="DL30" s="626">
        <v>465468</v>
      </c>
      <c r="DM30" s="621"/>
      <c r="DN30" s="621"/>
      <c r="DO30" s="621"/>
      <c r="DP30" s="621"/>
      <c r="DQ30" s="621"/>
      <c r="DR30" s="621"/>
      <c r="DS30" s="621"/>
      <c r="DT30" s="621"/>
      <c r="DU30" s="621"/>
      <c r="DV30" s="622"/>
      <c r="DW30" s="643">
        <v>21.8</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79919</v>
      </c>
      <c r="S31" s="621"/>
      <c r="T31" s="621"/>
      <c r="U31" s="621"/>
      <c r="V31" s="621"/>
      <c r="W31" s="621"/>
      <c r="X31" s="621"/>
      <c r="Y31" s="622"/>
      <c r="Z31" s="673">
        <v>2.4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97.6</v>
      </c>
      <c r="BN31" s="685"/>
      <c r="BO31" s="685"/>
      <c r="BP31" s="685"/>
      <c r="BQ31" s="649"/>
      <c r="BR31" s="684">
        <v>98.8</v>
      </c>
      <c r="BS31" s="639"/>
      <c r="BT31" s="639"/>
      <c r="BU31" s="639"/>
      <c r="BV31" s="639"/>
      <c r="BW31" s="639"/>
      <c r="BX31" s="675">
        <v>97.2</v>
      </c>
      <c r="BY31" s="685"/>
      <c r="BZ31" s="685"/>
      <c r="CA31" s="685"/>
      <c r="CB31" s="649"/>
      <c r="CD31" s="692"/>
      <c r="CE31" s="693"/>
      <c r="CF31" s="657" t="s">
        <v>296</v>
      </c>
      <c r="CG31" s="654"/>
      <c r="CH31" s="654"/>
      <c r="CI31" s="654"/>
      <c r="CJ31" s="654"/>
      <c r="CK31" s="654"/>
      <c r="CL31" s="654"/>
      <c r="CM31" s="654"/>
      <c r="CN31" s="654"/>
      <c r="CO31" s="654"/>
      <c r="CP31" s="654"/>
      <c r="CQ31" s="655"/>
      <c r="CR31" s="620">
        <v>25991</v>
      </c>
      <c r="CS31" s="639"/>
      <c r="CT31" s="639"/>
      <c r="CU31" s="639"/>
      <c r="CV31" s="639"/>
      <c r="CW31" s="639"/>
      <c r="CX31" s="639"/>
      <c r="CY31" s="640"/>
      <c r="CZ31" s="623">
        <v>0.8</v>
      </c>
      <c r="DA31" s="641"/>
      <c r="DB31" s="641"/>
      <c r="DC31" s="642"/>
      <c r="DD31" s="626">
        <v>21153</v>
      </c>
      <c r="DE31" s="639"/>
      <c r="DF31" s="639"/>
      <c r="DG31" s="639"/>
      <c r="DH31" s="639"/>
      <c r="DI31" s="639"/>
      <c r="DJ31" s="639"/>
      <c r="DK31" s="640"/>
      <c r="DL31" s="626">
        <v>21153</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70082</v>
      </c>
      <c r="S32" s="621"/>
      <c r="T32" s="621"/>
      <c r="U32" s="621"/>
      <c r="V32" s="621"/>
      <c r="W32" s="621"/>
      <c r="X32" s="621"/>
      <c r="Y32" s="622"/>
      <c r="Z32" s="673">
        <v>2.1</v>
      </c>
      <c r="AA32" s="673"/>
      <c r="AB32" s="673"/>
      <c r="AC32" s="673"/>
      <c r="AD32" s="674">
        <v>681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98.9</v>
      </c>
      <c r="BH32" s="605"/>
      <c r="BI32" s="605"/>
      <c r="BJ32" s="605"/>
      <c r="BK32" s="605"/>
      <c r="BL32" s="605"/>
      <c r="BM32" s="668">
        <v>96.9</v>
      </c>
      <c r="BN32" s="605"/>
      <c r="BO32" s="605"/>
      <c r="BP32" s="605"/>
      <c r="BQ32" s="662"/>
      <c r="BR32" s="683">
        <v>99</v>
      </c>
      <c r="BS32" s="605"/>
      <c r="BT32" s="605"/>
      <c r="BU32" s="605"/>
      <c r="BV32" s="605"/>
      <c r="BW32" s="605"/>
      <c r="BX32" s="668">
        <v>97.4</v>
      </c>
      <c r="BY32" s="605"/>
      <c r="BZ32" s="605"/>
      <c r="CA32" s="605"/>
      <c r="CB32" s="662"/>
      <c r="CD32" s="694"/>
      <c r="CE32" s="695"/>
      <c r="CF32" s="657" t="s">
        <v>299</v>
      </c>
      <c r="CG32" s="654"/>
      <c r="CH32" s="654"/>
      <c r="CI32" s="654"/>
      <c r="CJ32" s="654"/>
      <c r="CK32" s="654"/>
      <c r="CL32" s="654"/>
      <c r="CM32" s="654"/>
      <c r="CN32" s="654"/>
      <c r="CO32" s="654"/>
      <c r="CP32" s="654"/>
      <c r="CQ32" s="655"/>
      <c r="CR32" s="620">
        <v>141</v>
      </c>
      <c r="CS32" s="621"/>
      <c r="CT32" s="621"/>
      <c r="CU32" s="621"/>
      <c r="CV32" s="621"/>
      <c r="CW32" s="621"/>
      <c r="CX32" s="621"/>
      <c r="CY32" s="622"/>
      <c r="CZ32" s="623">
        <v>0</v>
      </c>
      <c r="DA32" s="641"/>
      <c r="DB32" s="641"/>
      <c r="DC32" s="642"/>
      <c r="DD32" s="626">
        <v>141</v>
      </c>
      <c r="DE32" s="621"/>
      <c r="DF32" s="621"/>
      <c r="DG32" s="621"/>
      <c r="DH32" s="621"/>
      <c r="DI32" s="621"/>
      <c r="DJ32" s="621"/>
      <c r="DK32" s="622"/>
      <c r="DL32" s="626">
        <v>141</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192869</v>
      </c>
      <c r="S33" s="621"/>
      <c r="T33" s="621"/>
      <c r="U33" s="621"/>
      <c r="V33" s="621"/>
      <c r="W33" s="621"/>
      <c r="X33" s="621"/>
      <c r="Y33" s="622"/>
      <c r="Z33" s="673">
        <v>5.8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1607272</v>
      </c>
      <c r="CS33" s="639"/>
      <c r="CT33" s="639"/>
      <c r="CU33" s="639"/>
      <c r="CV33" s="639"/>
      <c r="CW33" s="639"/>
      <c r="CX33" s="639"/>
      <c r="CY33" s="640"/>
      <c r="CZ33" s="623">
        <v>49.3</v>
      </c>
      <c r="DA33" s="641"/>
      <c r="DB33" s="641"/>
      <c r="DC33" s="642"/>
      <c r="DD33" s="626">
        <v>1140905</v>
      </c>
      <c r="DE33" s="639"/>
      <c r="DF33" s="639"/>
      <c r="DG33" s="639"/>
      <c r="DH33" s="639"/>
      <c r="DI33" s="639"/>
      <c r="DJ33" s="639"/>
      <c r="DK33" s="640"/>
      <c r="DL33" s="626">
        <v>668575</v>
      </c>
      <c r="DM33" s="639"/>
      <c r="DN33" s="639"/>
      <c r="DO33" s="639"/>
      <c r="DP33" s="639"/>
      <c r="DQ33" s="639"/>
      <c r="DR33" s="639"/>
      <c r="DS33" s="639"/>
      <c r="DT33" s="639"/>
      <c r="DU33" s="639"/>
      <c r="DV33" s="640"/>
      <c r="DW33" s="643">
        <v>31.3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461246</v>
      </c>
      <c r="CS34" s="621"/>
      <c r="CT34" s="621"/>
      <c r="CU34" s="621"/>
      <c r="CV34" s="621"/>
      <c r="CW34" s="621"/>
      <c r="CX34" s="621"/>
      <c r="CY34" s="622"/>
      <c r="CZ34" s="623">
        <v>14.2</v>
      </c>
      <c r="DA34" s="641"/>
      <c r="DB34" s="641"/>
      <c r="DC34" s="642"/>
      <c r="DD34" s="626">
        <v>313030</v>
      </c>
      <c r="DE34" s="621"/>
      <c r="DF34" s="621"/>
      <c r="DG34" s="621"/>
      <c r="DH34" s="621"/>
      <c r="DI34" s="621"/>
      <c r="DJ34" s="621"/>
      <c r="DK34" s="622"/>
      <c r="DL34" s="626">
        <v>252285</v>
      </c>
      <c r="DM34" s="621"/>
      <c r="DN34" s="621"/>
      <c r="DO34" s="621"/>
      <c r="DP34" s="621"/>
      <c r="DQ34" s="621"/>
      <c r="DR34" s="621"/>
      <c r="DS34" s="621"/>
      <c r="DT34" s="621"/>
      <c r="DU34" s="621"/>
      <c r="DV34" s="622"/>
      <c r="DW34" s="643">
        <v>11.8</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81269</v>
      </c>
      <c r="S35" s="621"/>
      <c r="T35" s="621"/>
      <c r="U35" s="621"/>
      <c r="V35" s="621"/>
      <c r="W35" s="621"/>
      <c r="X35" s="621"/>
      <c r="Y35" s="622"/>
      <c r="Z35" s="673">
        <v>2.5</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369919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12963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137792</v>
      </c>
      <c r="CS35" s="639"/>
      <c r="CT35" s="639"/>
      <c r="CU35" s="639"/>
      <c r="CV35" s="639"/>
      <c r="CW35" s="639"/>
      <c r="CX35" s="639"/>
      <c r="CY35" s="640"/>
      <c r="CZ35" s="623">
        <v>4.2</v>
      </c>
      <c r="DA35" s="641"/>
      <c r="DB35" s="641"/>
      <c r="DC35" s="642"/>
      <c r="DD35" s="626">
        <v>101113</v>
      </c>
      <c r="DE35" s="639"/>
      <c r="DF35" s="639"/>
      <c r="DG35" s="639"/>
      <c r="DH35" s="639"/>
      <c r="DI35" s="639"/>
      <c r="DJ35" s="639"/>
      <c r="DK35" s="640"/>
      <c r="DL35" s="626">
        <v>90786</v>
      </c>
      <c r="DM35" s="639"/>
      <c r="DN35" s="639"/>
      <c r="DO35" s="639"/>
      <c r="DP35" s="639"/>
      <c r="DQ35" s="639"/>
      <c r="DR35" s="639"/>
      <c r="DS35" s="639"/>
      <c r="DT35" s="639"/>
      <c r="DU35" s="639"/>
      <c r="DV35" s="640"/>
      <c r="DW35" s="643">
        <v>4.3</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3310094</v>
      </c>
      <c r="S36" s="661"/>
      <c r="T36" s="661"/>
      <c r="U36" s="661"/>
      <c r="V36" s="661"/>
      <c r="W36" s="661"/>
      <c r="X36" s="661"/>
      <c r="Y36" s="664"/>
      <c r="Z36" s="665">
        <v>100</v>
      </c>
      <c r="AA36" s="665"/>
      <c r="AB36" s="665"/>
      <c r="AC36" s="665"/>
      <c r="AD36" s="666">
        <v>2052554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107500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10253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475546</v>
      </c>
      <c r="CS36" s="621"/>
      <c r="CT36" s="621"/>
      <c r="CU36" s="621"/>
      <c r="CV36" s="621"/>
      <c r="CW36" s="621"/>
      <c r="CX36" s="621"/>
      <c r="CY36" s="622"/>
      <c r="CZ36" s="623">
        <v>14.6</v>
      </c>
      <c r="DA36" s="641"/>
      <c r="DB36" s="641"/>
      <c r="DC36" s="642"/>
      <c r="DD36" s="626">
        <v>326333</v>
      </c>
      <c r="DE36" s="621"/>
      <c r="DF36" s="621"/>
      <c r="DG36" s="621"/>
      <c r="DH36" s="621"/>
      <c r="DI36" s="621"/>
      <c r="DJ36" s="621"/>
      <c r="DK36" s="622"/>
      <c r="DL36" s="626">
        <v>224614</v>
      </c>
      <c r="DM36" s="621"/>
      <c r="DN36" s="621"/>
      <c r="DO36" s="621"/>
      <c r="DP36" s="621"/>
      <c r="DQ36" s="621"/>
      <c r="DR36" s="621"/>
      <c r="DS36" s="621"/>
      <c r="DT36" s="621"/>
      <c r="DU36" s="621"/>
      <c r="DV36" s="622"/>
      <c r="DW36" s="643">
        <v>10.5</v>
      </c>
      <c r="DX36" s="644"/>
      <c r="DY36" s="644"/>
      <c r="DZ36" s="644"/>
      <c r="EA36" s="644"/>
      <c r="EB36" s="644"/>
      <c r="EC36" s="645"/>
    </row>
    <row r="37" spans="2:133" ht="11.25" customHeight="1">
      <c r="AQ37" s="646" t="s">
        <v>314</v>
      </c>
      <c r="AR37" s="647"/>
      <c r="AS37" s="647"/>
      <c r="AT37" s="647"/>
      <c r="AU37" s="647"/>
      <c r="AV37" s="647"/>
      <c r="AW37" s="647"/>
      <c r="AX37" s="647"/>
      <c r="AY37" s="648"/>
      <c r="AZ37" s="620">
        <v>51288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565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171205</v>
      </c>
      <c r="CS37" s="639"/>
      <c r="CT37" s="639"/>
      <c r="CU37" s="639"/>
      <c r="CV37" s="639"/>
      <c r="CW37" s="639"/>
      <c r="CX37" s="639"/>
      <c r="CY37" s="640"/>
      <c r="CZ37" s="623">
        <v>5.3</v>
      </c>
      <c r="DA37" s="641"/>
      <c r="DB37" s="641"/>
      <c r="DC37" s="642"/>
      <c r="DD37" s="626">
        <v>168752</v>
      </c>
      <c r="DE37" s="639"/>
      <c r="DF37" s="639"/>
      <c r="DG37" s="639"/>
      <c r="DH37" s="639"/>
      <c r="DI37" s="639"/>
      <c r="DJ37" s="639"/>
      <c r="DK37" s="640"/>
      <c r="DL37" s="626">
        <v>155511</v>
      </c>
      <c r="DM37" s="639"/>
      <c r="DN37" s="639"/>
      <c r="DO37" s="639"/>
      <c r="DP37" s="639"/>
      <c r="DQ37" s="639"/>
      <c r="DR37" s="639"/>
      <c r="DS37" s="639"/>
      <c r="DT37" s="639"/>
      <c r="DU37" s="639"/>
      <c r="DV37" s="640"/>
      <c r="DW37" s="643">
        <v>7.3</v>
      </c>
      <c r="DX37" s="644"/>
      <c r="DY37" s="644"/>
      <c r="DZ37" s="644"/>
      <c r="EA37" s="644"/>
      <c r="EB37" s="644"/>
      <c r="EC37" s="645"/>
    </row>
    <row r="38" spans="2:133" ht="11.25" customHeight="1">
      <c r="AQ38" s="646" t="s">
        <v>317</v>
      </c>
      <c r="AR38" s="647"/>
      <c r="AS38" s="647"/>
      <c r="AT38" s="647"/>
      <c r="AU38" s="647"/>
      <c r="AV38" s="647"/>
      <c r="AW38" s="647"/>
      <c r="AX38" s="647"/>
      <c r="AY38" s="648"/>
      <c r="AZ38" s="620">
        <v>15020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1078</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368055</v>
      </c>
      <c r="CS38" s="621"/>
      <c r="CT38" s="621"/>
      <c r="CU38" s="621"/>
      <c r="CV38" s="621"/>
      <c r="CW38" s="621"/>
      <c r="CX38" s="621"/>
      <c r="CY38" s="622"/>
      <c r="CZ38" s="623">
        <v>11.3</v>
      </c>
      <c r="DA38" s="641"/>
      <c r="DB38" s="641"/>
      <c r="DC38" s="642"/>
      <c r="DD38" s="626">
        <v>328062</v>
      </c>
      <c r="DE38" s="621"/>
      <c r="DF38" s="621"/>
      <c r="DG38" s="621"/>
      <c r="DH38" s="621"/>
      <c r="DI38" s="621"/>
      <c r="DJ38" s="621"/>
      <c r="DK38" s="622"/>
      <c r="DL38" s="626">
        <v>100890</v>
      </c>
      <c r="DM38" s="621"/>
      <c r="DN38" s="621"/>
      <c r="DO38" s="621"/>
      <c r="DP38" s="621"/>
      <c r="DQ38" s="621"/>
      <c r="DR38" s="621"/>
      <c r="DS38" s="621"/>
      <c r="DT38" s="621"/>
      <c r="DU38" s="621"/>
      <c r="DV38" s="622"/>
      <c r="DW38" s="643">
        <v>4.7</v>
      </c>
      <c r="DX38" s="644"/>
      <c r="DY38" s="644"/>
      <c r="DZ38" s="644"/>
      <c r="EA38" s="644"/>
      <c r="EB38" s="644"/>
      <c r="EC38" s="645"/>
    </row>
    <row r="39" spans="2:133" ht="11.25" customHeight="1">
      <c r="AQ39" s="646" t="s">
        <v>320</v>
      </c>
      <c r="AR39" s="647"/>
      <c r="AS39" s="647"/>
      <c r="AT39" s="647"/>
      <c r="AU39" s="647"/>
      <c r="AV39" s="647"/>
      <c r="AW39" s="647"/>
      <c r="AX39" s="647"/>
      <c r="AY39" s="648"/>
      <c r="AZ39" s="620">
        <v>1864</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134</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162851</v>
      </c>
      <c r="CS39" s="639"/>
      <c r="CT39" s="639"/>
      <c r="CU39" s="639"/>
      <c r="CV39" s="639"/>
      <c r="CW39" s="639"/>
      <c r="CX39" s="639"/>
      <c r="CY39" s="640"/>
      <c r="CZ39" s="623">
        <v>5</v>
      </c>
      <c r="DA39" s="641"/>
      <c r="DB39" s="641"/>
      <c r="DC39" s="642"/>
      <c r="DD39" s="626">
        <v>70585</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48009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1782</v>
      </c>
      <c r="CS40" s="621"/>
      <c r="CT40" s="621"/>
      <c r="CU40" s="621"/>
      <c r="CV40" s="621"/>
      <c r="CW40" s="621"/>
      <c r="CX40" s="621"/>
      <c r="CY40" s="622"/>
      <c r="CZ40" s="623">
        <v>0.1</v>
      </c>
      <c r="DA40" s="641"/>
      <c r="DB40" s="641"/>
      <c r="DC40" s="642"/>
      <c r="DD40" s="626">
        <v>1782</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146238</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296282</v>
      </c>
      <c r="CS42" s="621"/>
      <c r="CT42" s="621"/>
      <c r="CU42" s="621"/>
      <c r="CV42" s="621"/>
      <c r="CW42" s="621"/>
      <c r="CX42" s="621"/>
      <c r="CY42" s="622"/>
      <c r="CZ42" s="623">
        <v>9.1</v>
      </c>
      <c r="DA42" s="624"/>
      <c r="DB42" s="624"/>
      <c r="DC42" s="625"/>
      <c r="DD42" s="626">
        <v>117672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1308</v>
      </c>
      <c r="CS43" s="639"/>
      <c r="CT43" s="639"/>
      <c r="CU43" s="639"/>
      <c r="CV43" s="639"/>
      <c r="CW43" s="639"/>
      <c r="CX43" s="639"/>
      <c r="CY43" s="640"/>
      <c r="CZ43" s="623">
        <v>0</v>
      </c>
      <c r="DA43" s="641"/>
      <c r="DB43" s="641"/>
      <c r="DC43" s="642"/>
      <c r="DD43" s="626">
        <v>1308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296282</v>
      </c>
      <c r="CS44" s="621"/>
      <c r="CT44" s="621"/>
      <c r="CU44" s="621"/>
      <c r="CV44" s="621"/>
      <c r="CW44" s="621"/>
      <c r="CX44" s="621"/>
      <c r="CY44" s="622"/>
      <c r="CZ44" s="623">
        <v>9.1</v>
      </c>
      <c r="DA44" s="624"/>
      <c r="DB44" s="624"/>
      <c r="DC44" s="625"/>
      <c r="DD44" s="626">
        <v>117672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181145</v>
      </c>
      <c r="CS45" s="639"/>
      <c r="CT45" s="639"/>
      <c r="CU45" s="639"/>
      <c r="CV45" s="639"/>
      <c r="CW45" s="639"/>
      <c r="CX45" s="639"/>
      <c r="CY45" s="640"/>
      <c r="CZ45" s="623">
        <v>5.6</v>
      </c>
      <c r="DA45" s="641"/>
      <c r="DB45" s="641"/>
      <c r="DC45" s="642"/>
      <c r="DD45" s="626">
        <v>55146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98957</v>
      </c>
      <c r="CS46" s="621"/>
      <c r="CT46" s="621"/>
      <c r="CU46" s="621"/>
      <c r="CV46" s="621"/>
      <c r="CW46" s="621"/>
      <c r="CX46" s="621"/>
      <c r="CY46" s="622"/>
      <c r="CZ46" s="623">
        <v>3</v>
      </c>
      <c r="DA46" s="624"/>
      <c r="DB46" s="624"/>
      <c r="DC46" s="625"/>
      <c r="DD46" s="626">
        <v>60846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3259214</v>
      </c>
      <c r="CS49" s="605"/>
      <c r="CT49" s="605"/>
      <c r="CU49" s="605"/>
      <c r="CV49" s="605"/>
      <c r="CW49" s="605"/>
      <c r="CX49" s="605"/>
      <c r="CY49" s="606"/>
      <c r="CZ49" s="607">
        <v>100</v>
      </c>
      <c r="DA49" s="608"/>
      <c r="DB49" s="608"/>
      <c r="DC49" s="609"/>
      <c r="DD49" s="610">
        <v>2330015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3304</v>
      </c>
      <c r="R7" s="1134"/>
      <c r="S7" s="1134"/>
      <c r="T7" s="1134"/>
      <c r="U7" s="1134"/>
      <c r="V7" s="1134">
        <v>3253</v>
      </c>
      <c r="W7" s="1134"/>
      <c r="X7" s="1134"/>
      <c r="Y7" s="1134"/>
      <c r="Z7" s="1134"/>
      <c r="AA7" s="1134">
        <v>51</v>
      </c>
      <c r="AB7" s="1134"/>
      <c r="AC7" s="1134"/>
      <c r="AD7" s="1134"/>
      <c r="AE7" s="1135"/>
      <c r="AF7" s="1136">
        <v>51</v>
      </c>
      <c r="AG7" s="1137"/>
      <c r="AH7" s="1137"/>
      <c r="AI7" s="1137"/>
      <c r="AJ7" s="1138"/>
      <c r="AK7" s="1120">
        <v>93</v>
      </c>
      <c r="AL7" s="1121"/>
      <c r="AM7" s="1121"/>
      <c r="AN7" s="1121"/>
      <c r="AO7" s="1121"/>
      <c r="AP7" s="1121">
        <v>3073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0</v>
      </c>
      <c r="CI7" s="1118"/>
      <c r="CJ7" s="1118"/>
      <c r="CK7" s="1118"/>
      <c r="CL7" s="1119"/>
      <c r="CM7" s="1117">
        <v>-3</v>
      </c>
      <c r="CN7" s="1118"/>
      <c r="CO7" s="1118"/>
      <c r="CP7" s="1118"/>
      <c r="CQ7" s="1119"/>
      <c r="CR7" s="1117">
        <v>5</v>
      </c>
      <c r="CS7" s="1118"/>
      <c r="CT7" s="1118"/>
      <c r="CU7" s="1118"/>
      <c r="CV7" s="1119"/>
      <c r="CW7" s="1117">
        <v>9</v>
      </c>
      <c r="CX7" s="1118"/>
      <c r="CY7" s="1118"/>
      <c r="CZ7" s="1118"/>
      <c r="DA7" s="1119"/>
      <c r="DB7" s="1117" t="s">
        <v>542</v>
      </c>
      <c r="DC7" s="1118"/>
      <c r="DD7" s="1118"/>
      <c r="DE7" s="1118"/>
      <c r="DF7" s="1119"/>
      <c r="DG7" s="1117" t="s">
        <v>542</v>
      </c>
      <c r="DH7" s="1118"/>
      <c r="DI7" s="1118"/>
      <c r="DJ7" s="1118"/>
      <c r="DK7" s="1119"/>
      <c r="DL7" s="1117" t="s">
        <v>542</v>
      </c>
      <c r="DM7" s="1118"/>
      <c r="DN7" s="1118"/>
      <c r="DO7" s="1118"/>
      <c r="DP7" s="1119"/>
      <c r="DQ7" s="1117" t="s">
        <v>542</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3304</v>
      </c>
      <c r="R23" s="1098"/>
      <c r="S23" s="1098"/>
      <c r="T23" s="1098"/>
      <c r="U23" s="1098"/>
      <c r="V23" s="1098">
        <v>3253</v>
      </c>
      <c r="W23" s="1098"/>
      <c r="X23" s="1098"/>
      <c r="Y23" s="1098"/>
      <c r="Z23" s="1098"/>
      <c r="AA23" s="1098">
        <v>51</v>
      </c>
      <c r="AB23" s="1098"/>
      <c r="AC23" s="1098"/>
      <c r="AD23" s="1098"/>
      <c r="AE23" s="1099"/>
      <c r="AF23" s="1100">
        <v>51</v>
      </c>
      <c r="AG23" s="1098"/>
      <c r="AH23" s="1098"/>
      <c r="AI23" s="1098"/>
      <c r="AJ23" s="1101"/>
      <c r="AK23" s="1102"/>
      <c r="AL23" s="1103"/>
      <c r="AM23" s="1103"/>
      <c r="AN23" s="1103"/>
      <c r="AO23" s="1103"/>
      <c r="AP23" s="1098">
        <v>3073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567</v>
      </c>
      <c r="R28" s="1083"/>
      <c r="S28" s="1083"/>
      <c r="T28" s="1083"/>
      <c r="U28" s="1083"/>
      <c r="V28" s="1083">
        <v>554</v>
      </c>
      <c r="W28" s="1083"/>
      <c r="X28" s="1083"/>
      <c r="Y28" s="1083"/>
      <c r="Z28" s="1083"/>
      <c r="AA28" s="1083">
        <v>13</v>
      </c>
      <c r="AB28" s="1083"/>
      <c r="AC28" s="1083"/>
      <c r="AD28" s="1083"/>
      <c r="AE28" s="1084"/>
      <c r="AF28" s="1085">
        <v>13</v>
      </c>
      <c r="AG28" s="1083"/>
      <c r="AH28" s="1083"/>
      <c r="AI28" s="1083"/>
      <c r="AJ28" s="1086"/>
      <c r="AK28" s="1087">
        <v>38</v>
      </c>
      <c r="AL28" s="1075"/>
      <c r="AM28" s="1075"/>
      <c r="AN28" s="1075"/>
      <c r="AO28" s="1075"/>
      <c r="AP28" s="1075" t="s">
        <v>542</v>
      </c>
      <c r="AQ28" s="1075"/>
      <c r="AR28" s="1075"/>
      <c r="AS28" s="1075"/>
      <c r="AT28" s="1075"/>
      <c r="AU28" s="1075" t="s">
        <v>543</v>
      </c>
      <c r="AV28" s="1075"/>
      <c r="AW28" s="1075"/>
      <c r="AX28" s="1075"/>
      <c r="AY28" s="1075"/>
      <c r="AZ28" s="1076" t="s">
        <v>542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411</v>
      </c>
      <c r="R29" s="1073"/>
      <c r="S29" s="1073"/>
      <c r="T29" s="1073"/>
      <c r="U29" s="1073"/>
      <c r="V29" s="1073">
        <v>400</v>
      </c>
      <c r="W29" s="1073"/>
      <c r="X29" s="1073"/>
      <c r="Y29" s="1073"/>
      <c r="Z29" s="1073"/>
      <c r="AA29" s="1073">
        <v>10</v>
      </c>
      <c r="AB29" s="1073"/>
      <c r="AC29" s="1073"/>
      <c r="AD29" s="1073"/>
      <c r="AE29" s="1074"/>
      <c r="AF29" s="1048">
        <v>10</v>
      </c>
      <c r="AG29" s="1049"/>
      <c r="AH29" s="1049"/>
      <c r="AI29" s="1049"/>
      <c r="AJ29" s="1050"/>
      <c r="AK29" s="1009">
        <v>55</v>
      </c>
      <c r="AL29" s="1000"/>
      <c r="AM29" s="1000"/>
      <c r="AN29" s="1000"/>
      <c r="AO29" s="1000"/>
      <c r="AP29" s="1000" t="s">
        <v>543</v>
      </c>
      <c r="AQ29" s="1000"/>
      <c r="AR29" s="1000"/>
      <c r="AS29" s="1000"/>
      <c r="AT29" s="1000"/>
      <c r="AU29" s="1000" t="s">
        <v>543</v>
      </c>
      <c r="AV29" s="1000"/>
      <c r="AW29" s="1000"/>
      <c r="AX29" s="1000"/>
      <c r="AY29" s="1000"/>
      <c r="AZ29" s="1071" t="s">
        <v>543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51</v>
      </c>
      <c r="R30" s="1073"/>
      <c r="S30" s="1073"/>
      <c r="T30" s="1073"/>
      <c r="U30" s="1073"/>
      <c r="V30" s="1073">
        <v>51</v>
      </c>
      <c r="W30" s="1073"/>
      <c r="X30" s="1073"/>
      <c r="Y30" s="1073"/>
      <c r="Z30" s="1073"/>
      <c r="AA30" s="1073">
        <v>0</v>
      </c>
      <c r="AB30" s="1073"/>
      <c r="AC30" s="1073"/>
      <c r="AD30" s="1073"/>
      <c r="AE30" s="1074"/>
      <c r="AF30" s="1048">
        <v>0</v>
      </c>
      <c r="AG30" s="1049"/>
      <c r="AH30" s="1049"/>
      <c r="AI30" s="1049"/>
      <c r="AJ30" s="1050"/>
      <c r="AK30" s="1009">
        <v>23</v>
      </c>
      <c r="AL30" s="1000"/>
      <c r="AM30" s="1000"/>
      <c r="AN30" s="1000"/>
      <c r="AO30" s="1000"/>
      <c r="AP30" s="1000" t="s">
        <v>543</v>
      </c>
      <c r="AQ30" s="1000"/>
      <c r="AR30" s="1000"/>
      <c r="AS30" s="1000"/>
      <c r="AT30" s="1000"/>
      <c r="AU30" s="1000" t="s">
        <v>543</v>
      </c>
      <c r="AV30" s="1000"/>
      <c r="AW30" s="1000"/>
      <c r="AX30" s="1000"/>
      <c r="AY30" s="1000"/>
      <c r="AZ30" s="1071" t="s">
        <v>543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357</v>
      </c>
      <c r="R31" s="1073"/>
      <c r="S31" s="1073"/>
      <c r="T31" s="1073"/>
      <c r="U31" s="1073"/>
      <c r="V31" s="1073">
        <v>357</v>
      </c>
      <c r="W31" s="1073"/>
      <c r="X31" s="1073"/>
      <c r="Y31" s="1073"/>
      <c r="Z31" s="1073"/>
      <c r="AA31" s="1073" t="s">
        <v>541</v>
      </c>
      <c r="AB31" s="1073"/>
      <c r="AC31" s="1073"/>
      <c r="AD31" s="1073"/>
      <c r="AE31" s="1074"/>
      <c r="AF31" s="1048" t="s">
        <v>112</v>
      </c>
      <c r="AG31" s="1049"/>
      <c r="AH31" s="1049"/>
      <c r="AI31" s="1049"/>
      <c r="AJ31" s="1050"/>
      <c r="AK31" s="1009">
        <v>47</v>
      </c>
      <c r="AL31" s="1000"/>
      <c r="AM31" s="1000"/>
      <c r="AN31" s="1000"/>
      <c r="AO31" s="1000"/>
      <c r="AP31" s="1000">
        <v>379</v>
      </c>
      <c r="AQ31" s="1000"/>
      <c r="AR31" s="1000"/>
      <c r="AS31" s="1000"/>
      <c r="AT31" s="1000"/>
      <c r="AU31" s="1000">
        <v>64</v>
      </c>
      <c r="AV31" s="1000"/>
      <c r="AW31" s="1000"/>
      <c r="AX31" s="1000"/>
      <c r="AY31" s="1000"/>
      <c r="AZ31" s="1071" t="s">
        <v>543</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383</v>
      </c>
      <c r="C32" s="1067"/>
      <c r="D32" s="1067"/>
      <c r="E32" s="1067"/>
      <c r="F32" s="1067"/>
      <c r="G32" s="1067"/>
      <c r="H32" s="1067"/>
      <c r="I32" s="1067"/>
      <c r="J32" s="1067"/>
      <c r="K32" s="1067"/>
      <c r="L32" s="1067"/>
      <c r="M32" s="1067"/>
      <c r="N32" s="1067"/>
      <c r="O32" s="1067"/>
      <c r="P32" s="1068"/>
      <c r="Q32" s="1072">
        <v>171</v>
      </c>
      <c r="R32" s="1073"/>
      <c r="S32" s="1073"/>
      <c r="T32" s="1073"/>
      <c r="U32" s="1073"/>
      <c r="V32" s="1073">
        <v>168</v>
      </c>
      <c r="W32" s="1073"/>
      <c r="X32" s="1073"/>
      <c r="Y32" s="1073"/>
      <c r="Z32" s="1073"/>
      <c r="AA32" s="1073">
        <v>2</v>
      </c>
      <c r="AB32" s="1073"/>
      <c r="AC32" s="1073"/>
      <c r="AD32" s="1073"/>
      <c r="AE32" s="1074"/>
      <c r="AF32" s="1048">
        <v>2</v>
      </c>
      <c r="AG32" s="1049"/>
      <c r="AH32" s="1049"/>
      <c r="AI32" s="1049"/>
      <c r="AJ32" s="1050"/>
      <c r="AK32" s="1009">
        <v>15</v>
      </c>
      <c r="AL32" s="1000"/>
      <c r="AM32" s="1000"/>
      <c r="AN32" s="1000"/>
      <c r="AO32" s="1000"/>
      <c r="AP32" s="1000">
        <v>118</v>
      </c>
      <c r="AQ32" s="1000"/>
      <c r="AR32" s="1000"/>
      <c r="AS32" s="1000"/>
      <c r="AT32" s="1000"/>
      <c r="AU32" s="1000">
        <v>38</v>
      </c>
      <c r="AV32" s="1000"/>
      <c r="AW32" s="1000"/>
      <c r="AX32" s="1000"/>
      <c r="AY32" s="1000"/>
      <c r="AZ32" s="1071" t="s">
        <v>542</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421</v>
      </c>
      <c r="R33" s="1073"/>
      <c r="S33" s="1073"/>
      <c r="T33" s="1073"/>
      <c r="U33" s="1073"/>
      <c r="V33" s="1073">
        <v>421</v>
      </c>
      <c r="W33" s="1073"/>
      <c r="X33" s="1073"/>
      <c r="Y33" s="1073"/>
      <c r="Z33" s="1073"/>
      <c r="AA33" s="1073">
        <v>0</v>
      </c>
      <c r="AB33" s="1073"/>
      <c r="AC33" s="1073"/>
      <c r="AD33" s="1073"/>
      <c r="AE33" s="1074"/>
      <c r="AF33" s="1048">
        <v>0</v>
      </c>
      <c r="AG33" s="1049"/>
      <c r="AH33" s="1049"/>
      <c r="AI33" s="1049"/>
      <c r="AJ33" s="1050"/>
      <c r="AK33" s="1009">
        <v>108</v>
      </c>
      <c r="AL33" s="1000"/>
      <c r="AM33" s="1000"/>
      <c r="AN33" s="1000"/>
      <c r="AO33" s="1000"/>
      <c r="AP33" s="1000">
        <v>1063</v>
      </c>
      <c r="AQ33" s="1000"/>
      <c r="AR33" s="1000"/>
      <c r="AS33" s="1000"/>
      <c r="AT33" s="1000"/>
      <c r="AU33" s="1000">
        <v>817</v>
      </c>
      <c r="AV33" s="1000"/>
      <c r="AW33" s="1000"/>
      <c r="AX33" s="1000"/>
      <c r="AY33" s="1000"/>
      <c r="AZ33" s="1071" t="s">
        <v>542</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26</v>
      </c>
      <c r="AG63" s="988"/>
      <c r="AH63" s="988"/>
      <c r="AI63" s="988"/>
      <c r="AJ63" s="1059"/>
      <c r="AK63" s="1060"/>
      <c r="AL63" s="992"/>
      <c r="AM63" s="992"/>
      <c r="AN63" s="992"/>
      <c r="AO63" s="992"/>
      <c r="AP63" s="988">
        <v>1560</v>
      </c>
      <c r="AQ63" s="988"/>
      <c r="AR63" s="988"/>
      <c r="AS63" s="988"/>
      <c r="AT63" s="988"/>
      <c r="AU63" s="988">
        <v>919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532</v>
      </c>
      <c r="C68" s="1015"/>
      <c r="D68" s="1015"/>
      <c r="E68" s="1015"/>
      <c r="F68" s="1015"/>
      <c r="G68" s="1015"/>
      <c r="H68" s="1015"/>
      <c r="I68" s="1015"/>
      <c r="J68" s="1015"/>
      <c r="K68" s="1015"/>
      <c r="L68" s="1015"/>
      <c r="M68" s="1015"/>
      <c r="N68" s="1015"/>
      <c r="O68" s="1015"/>
      <c r="P68" s="1016"/>
      <c r="Q68" s="1017">
        <v>549</v>
      </c>
      <c r="R68" s="1011"/>
      <c r="S68" s="1011"/>
      <c r="T68" s="1011"/>
      <c r="U68" s="1011"/>
      <c r="V68" s="1011">
        <v>532</v>
      </c>
      <c r="W68" s="1011"/>
      <c r="X68" s="1011"/>
      <c r="Y68" s="1011"/>
      <c r="Z68" s="1011"/>
      <c r="AA68" s="1011">
        <v>17</v>
      </c>
      <c r="AB68" s="1011"/>
      <c r="AC68" s="1011"/>
      <c r="AD68" s="1011"/>
      <c r="AE68" s="1011"/>
      <c r="AF68" s="1011">
        <v>17</v>
      </c>
      <c r="AG68" s="1011"/>
      <c r="AH68" s="1011"/>
      <c r="AI68" s="1011"/>
      <c r="AJ68" s="1011"/>
      <c r="AK68" s="1011">
        <v>23</v>
      </c>
      <c r="AL68" s="1011"/>
      <c r="AM68" s="1011"/>
      <c r="AN68" s="1011"/>
      <c r="AO68" s="1011"/>
      <c r="AP68" s="1011">
        <v>112</v>
      </c>
      <c r="AQ68" s="1011"/>
      <c r="AR68" s="1011"/>
      <c r="AS68" s="1011"/>
      <c r="AT68" s="1011"/>
      <c r="AU68" s="1011">
        <v>11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533</v>
      </c>
      <c r="C69" s="1004"/>
      <c r="D69" s="1004"/>
      <c r="E69" s="1004"/>
      <c r="F69" s="1004"/>
      <c r="G69" s="1004"/>
      <c r="H69" s="1004"/>
      <c r="I69" s="1004"/>
      <c r="J69" s="1004"/>
      <c r="K69" s="1004"/>
      <c r="L69" s="1004"/>
      <c r="M69" s="1004"/>
      <c r="N69" s="1004"/>
      <c r="O69" s="1004"/>
      <c r="P69" s="1005"/>
      <c r="Q69" s="1006">
        <v>1154</v>
      </c>
      <c r="R69" s="1000"/>
      <c r="S69" s="1000"/>
      <c r="T69" s="1000"/>
      <c r="U69" s="1000"/>
      <c r="V69" s="1000">
        <v>1102</v>
      </c>
      <c r="W69" s="1000"/>
      <c r="X69" s="1000"/>
      <c r="Y69" s="1000"/>
      <c r="Z69" s="1000"/>
      <c r="AA69" s="1000">
        <v>52</v>
      </c>
      <c r="AB69" s="1000"/>
      <c r="AC69" s="1000"/>
      <c r="AD69" s="1000"/>
      <c r="AE69" s="1000"/>
      <c r="AF69" s="1000">
        <v>52</v>
      </c>
      <c r="AG69" s="1000"/>
      <c r="AH69" s="1000"/>
      <c r="AI69" s="1000"/>
      <c r="AJ69" s="1000"/>
      <c r="AK69" s="1000">
        <v>1</v>
      </c>
      <c r="AL69" s="1000"/>
      <c r="AM69" s="1000"/>
      <c r="AN69" s="1000"/>
      <c r="AO69" s="1000"/>
      <c r="AP69" s="1000">
        <v>0</v>
      </c>
      <c r="AQ69" s="1000"/>
      <c r="AR69" s="1000"/>
      <c r="AS69" s="1000"/>
      <c r="AT69" s="1000"/>
      <c r="AU69" s="1000" t="s">
        <v>542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534</v>
      </c>
      <c r="C70" s="1004"/>
      <c r="D70" s="1004"/>
      <c r="E70" s="1004"/>
      <c r="F70" s="1004"/>
      <c r="G70" s="1004"/>
      <c r="H70" s="1004"/>
      <c r="I70" s="1004"/>
      <c r="J70" s="1004"/>
      <c r="K70" s="1004"/>
      <c r="L70" s="1004"/>
      <c r="M70" s="1004"/>
      <c r="N70" s="1004"/>
      <c r="O70" s="1004"/>
      <c r="P70" s="1005"/>
      <c r="Q70" s="1006">
        <v>26</v>
      </c>
      <c r="R70" s="1000"/>
      <c r="S70" s="1000"/>
      <c r="T70" s="1000"/>
      <c r="U70" s="1000"/>
      <c r="V70" s="1000">
        <v>25</v>
      </c>
      <c r="W70" s="1000"/>
      <c r="X70" s="1000"/>
      <c r="Y70" s="1000"/>
      <c r="Z70" s="1000"/>
      <c r="AA70" s="1000">
        <v>1</v>
      </c>
      <c r="AB70" s="1000"/>
      <c r="AC70" s="1000"/>
      <c r="AD70" s="1000"/>
      <c r="AE70" s="1000"/>
      <c r="AF70" s="1000">
        <v>1</v>
      </c>
      <c r="AG70" s="1000"/>
      <c r="AH70" s="1000"/>
      <c r="AI70" s="1000"/>
      <c r="AJ70" s="1000"/>
      <c r="AK70" s="1000">
        <v>0</v>
      </c>
      <c r="AL70" s="1000"/>
      <c r="AM70" s="1000"/>
      <c r="AN70" s="1000"/>
      <c r="AO70" s="1000"/>
      <c r="AP70" s="1000">
        <v>0</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535</v>
      </c>
      <c r="C71" s="1004"/>
      <c r="D71" s="1004"/>
      <c r="E71" s="1004"/>
      <c r="F71" s="1004"/>
      <c r="G71" s="1004"/>
      <c r="H71" s="1004"/>
      <c r="I71" s="1004"/>
      <c r="J71" s="1004"/>
      <c r="K71" s="1004"/>
      <c r="L71" s="1004"/>
      <c r="M71" s="1004"/>
      <c r="N71" s="1004"/>
      <c r="O71" s="1004"/>
      <c r="P71" s="1005"/>
      <c r="Q71" s="1006">
        <v>55</v>
      </c>
      <c r="R71" s="1000"/>
      <c r="S71" s="1000"/>
      <c r="T71" s="1000"/>
      <c r="U71" s="1000"/>
      <c r="V71" s="1000">
        <v>50</v>
      </c>
      <c r="W71" s="1000"/>
      <c r="X71" s="1000"/>
      <c r="Y71" s="1000"/>
      <c r="Z71" s="1000"/>
      <c r="AA71" s="1000">
        <v>4</v>
      </c>
      <c r="AB71" s="1000"/>
      <c r="AC71" s="1000"/>
      <c r="AD71" s="1000"/>
      <c r="AE71" s="1000"/>
      <c r="AF71" s="1000">
        <v>4</v>
      </c>
      <c r="AG71" s="1000"/>
      <c r="AH71" s="1000"/>
      <c r="AI71" s="1000"/>
      <c r="AJ71" s="1000"/>
      <c r="AK71" s="1000">
        <v>0</v>
      </c>
      <c r="AL71" s="1000"/>
      <c r="AM71" s="1000"/>
      <c r="AN71" s="1000"/>
      <c r="AO71" s="1000"/>
      <c r="AP71" s="1000">
        <v>0</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536</v>
      </c>
      <c r="C72" s="1004"/>
      <c r="D72" s="1004"/>
      <c r="E72" s="1004"/>
      <c r="F72" s="1004"/>
      <c r="G72" s="1004"/>
      <c r="H72" s="1004"/>
      <c r="I72" s="1004"/>
      <c r="J72" s="1004"/>
      <c r="K72" s="1004"/>
      <c r="L72" s="1004"/>
      <c r="M72" s="1004"/>
      <c r="N72" s="1004"/>
      <c r="O72" s="1004"/>
      <c r="P72" s="1005"/>
      <c r="Q72" s="1006">
        <v>700</v>
      </c>
      <c r="R72" s="1000"/>
      <c r="S72" s="1000"/>
      <c r="T72" s="1000"/>
      <c r="U72" s="1000"/>
      <c r="V72" s="1000">
        <v>689</v>
      </c>
      <c r="W72" s="1000"/>
      <c r="X72" s="1000"/>
      <c r="Y72" s="1000"/>
      <c r="Z72" s="1000"/>
      <c r="AA72" s="1000">
        <v>11</v>
      </c>
      <c r="AB72" s="1000"/>
      <c r="AC72" s="1000"/>
      <c r="AD72" s="1000"/>
      <c r="AE72" s="1000"/>
      <c r="AF72" s="1000">
        <v>11</v>
      </c>
      <c r="AG72" s="1000"/>
      <c r="AH72" s="1000"/>
      <c r="AI72" s="1000"/>
      <c r="AJ72" s="1000"/>
      <c r="AK72" s="1000">
        <v>0</v>
      </c>
      <c r="AL72" s="1000"/>
      <c r="AM72" s="1000"/>
      <c r="AN72" s="1000"/>
      <c r="AO72" s="1000"/>
      <c r="AP72" s="1000">
        <v>1099</v>
      </c>
      <c r="AQ72" s="1000"/>
      <c r="AR72" s="1000"/>
      <c r="AS72" s="1000"/>
      <c r="AT72" s="1000"/>
      <c r="AU72" s="1000">
        <v>22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537</v>
      </c>
      <c r="C73" s="1004"/>
      <c r="D73" s="1004"/>
      <c r="E73" s="1004"/>
      <c r="F73" s="1004"/>
      <c r="G73" s="1004"/>
      <c r="H73" s="1004"/>
      <c r="I73" s="1004"/>
      <c r="J73" s="1004"/>
      <c r="K73" s="1004"/>
      <c r="L73" s="1004"/>
      <c r="M73" s="1004"/>
      <c r="N73" s="1004"/>
      <c r="O73" s="1004"/>
      <c r="P73" s="1005"/>
      <c r="Q73" s="1006">
        <v>425</v>
      </c>
      <c r="R73" s="1000"/>
      <c r="S73" s="1000"/>
      <c r="T73" s="1000"/>
      <c r="U73" s="1000"/>
      <c r="V73" s="1000">
        <v>399</v>
      </c>
      <c r="W73" s="1000"/>
      <c r="X73" s="1000"/>
      <c r="Y73" s="1000"/>
      <c r="Z73" s="1000"/>
      <c r="AA73" s="1000">
        <v>26</v>
      </c>
      <c r="AB73" s="1000"/>
      <c r="AC73" s="1000"/>
      <c r="AD73" s="1000"/>
      <c r="AE73" s="1000"/>
      <c r="AF73" s="1000">
        <v>364</v>
      </c>
      <c r="AG73" s="1000"/>
      <c r="AH73" s="1000"/>
      <c r="AI73" s="1000"/>
      <c r="AJ73" s="1000"/>
      <c r="AK73" s="1000">
        <v>0</v>
      </c>
      <c r="AL73" s="1000"/>
      <c r="AM73" s="1000"/>
      <c r="AN73" s="1000"/>
      <c r="AO73" s="1000"/>
      <c r="AP73" s="1000">
        <v>455</v>
      </c>
      <c r="AQ73" s="1000"/>
      <c r="AR73" s="1000"/>
      <c r="AS73" s="1000"/>
      <c r="AT73" s="1000"/>
      <c r="AU73" s="1000">
        <v>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538</v>
      </c>
      <c r="C74" s="1004"/>
      <c r="D74" s="1004"/>
      <c r="E74" s="1004"/>
      <c r="F74" s="1004"/>
      <c r="G74" s="1004"/>
      <c r="H74" s="1004"/>
      <c r="I74" s="1004"/>
      <c r="J74" s="1004"/>
      <c r="K74" s="1004"/>
      <c r="L74" s="1004"/>
      <c r="M74" s="1004"/>
      <c r="N74" s="1004"/>
      <c r="O74" s="1004"/>
      <c r="P74" s="1005"/>
      <c r="Q74" s="1006">
        <v>18</v>
      </c>
      <c r="R74" s="1000"/>
      <c r="S74" s="1000"/>
      <c r="T74" s="1000"/>
      <c r="U74" s="1000"/>
      <c r="V74" s="1000">
        <v>17</v>
      </c>
      <c r="W74" s="1000"/>
      <c r="X74" s="1000"/>
      <c r="Y74" s="1000"/>
      <c r="Z74" s="1000"/>
      <c r="AA74" s="1000">
        <v>2</v>
      </c>
      <c r="AB74" s="1000"/>
      <c r="AC74" s="1000"/>
      <c r="AD74" s="1000"/>
      <c r="AE74" s="1000"/>
      <c r="AF74" s="1000">
        <v>2</v>
      </c>
      <c r="AG74" s="1000"/>
      <c r="AH74" s="1000"/>
      <c r="AI74" s="1000"/>
      <c r="AJ74" s="1000"/>
      <c r="AK74" s="1000">
        <v>0</v>
      </c>
      <c r="AL74" s="1000"/>
      <c r="AM74" s="1000"/>
      <c r="AN74" s="1000"/>
      <c r="AO74" s="1000"/>
      <c r="AP74" s="1000">
        <v>0</v>
      </c>
      <c r="AQ74" s="1000"/>
      <c r="AR74" s="1000"/>
      <c r="AS74" s="1000"/>
      <c r="AT74" s="1000"/>
      <c r="AU74" s="1000" t="s">
        <v>543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539</v>
      </c>
      <c r="C75" s="1004"/>
      <c r="D75" s="1004"/>
      <c r="E75" s="1004"/>
      <c r="F75" s="1004"/>
      <c r="G75" s="1004"/>
      <c r="H75" s="1004"/>
      <c r="I75" s="1004"/>
      <c r="J75" s="1004"/>
      <c r="K75" s="1004"/>
      <c r="L75" s="1004"/>
      <c r="M75" s="1004"/>
      <c r="N75" s="1004"/>
      <c r="O75" s="1004"/>
      <c r="P75" s="1005"/>
      <c r="Q75" s="1007">
        <v>271</v>
      </c>
      <c r="R75" s="1008"/>
      <c r="S75" s="1008"/>
      <c r="T75" s="1008"/>
      <c r="U75" s="1009"/>
      <c r="V75" s="1010">
        <v>259</v>
      </c>
      <c r="W75" s="1008"/>
      <c r="X75" s="1008"/>
      <c r="Y75" s="1008"/>
      <c r="Z75" s="1009"/>
      <c r="AA75" s="1010">
        <v>12</v>
      </c>
      <c r="AB75" s="1008"/>
      <c r="AC75" s="1008"/>
      <c r="AD75" s="1008"/>
      <c r="AE75" s="1009"/>
      <c r="AF75" s="1010">
        <v>12</v>
      </c>
      <c r="AG75" s="1008"/>
      <c r="AH75" s="1008"/>
      <c r="AI75" s="1008"/>
      <c r="AJ75" s="1009"/>
      <c r="AK75" s="1010">
        <v>0</v>
      </c>
      <c r="AL75" s="1008"/>
      <c r="AM75" s="1008"/>
      <c r="AN75" s="1008"/>
      <c r="AO75" s="1009"/>
      <c r="AP75" s="1010">
        <v>14</v>
      </c>
      <c r="AQ75" s="1008"/>
      <c r="AR75" s="1008"/>
      <c r="AS75" s="1008"/>
      <c r="AT75" s="1009"/>
      <c r="AU75" s="1010">
        <v>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463</v>
      </c>
      <c r="AG88" s="988"/>
      <c r="AH88" s="988"/>
      <c r="AI88" s="988"/>
      <c r="AJ88" s="988"/>
      <c r="AK88" s="992"/>
      <c r="AL88" s="992"/>
      <c r="AM88" s="992"/>
      <c r="AN88" s="992"/>
      <c r="AO88" s="992"/>
      <c r="AP88" s="988">
        <v>1680</v>
      </c>
      <c r="AQ88" s="988"/>
      <c r="AR88" s="988"/>
      <c r="AS88" s="988"/>
      <c r="AT88" s="988"/>
      <c r="AU88" s="988">
        <v>37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v>9</v>
      </c>
      <c r="CX102" s="980"/>
      <c r="CY102" s="980"/>
      <c r="CZ102" s="980"/>
      <c r="DA102" s="981"/>
      <c r="DB102" s="979" t="s">
        <v>543</v>
      </c>
      <c r="DC102" s="980"/>
      <c r="DD102" s="980"/>
      <c r="DE102" s="980"/>
      <c r="DF102" s="981"/>
      <c r="DG102" s="979" t="s">
        <v>542</v>
      </c>
      <c r="DH102" s="980"/>
      <c r="DI102" s="980"/>
      <c r="DJ102" s="980"/>
      <c r="DK102" s="981"/>
      <c r="DL102" s="979" t="s">
        <v>542</v>
      </c>
      <c r="DM102" s="980"/>
      <c r="DN102" s="980"/>
      <c r="DO102" s="980"/>
      <c r="DP102" s="981"/>
      <c r="DQ102" s="979" t="s">
        <v>543</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560939</v>
      </c>
      <c r="AB110" s="916"/>
      <c r="AC110" s="916"/>
      <c r="AD110" s="916"/>
      <c r="AE110" s="917"/>
      <c r="AF110" s="918">
        <v>547651</v>
      </c>
      <c r="AG110" s="916"/>
      <c r="AH110" s="916"/>
      <c r="AI110" s="916"/>
      <c r="AJ110" s="917"/>
      <c r="AK110" s="918">
        <v>541629</v>
      </c>
      <c r="AL110" s="916"/>
      <c r="AM110" s="916"/>
      <c r="AN110" s="916"/>
      <c r="AO110" s="917"/>
      <c r="AP110" s="919">
        <v>32.200000000000003</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3619197</v>
      </c>
      <c r="BR110" s="863"/>
      <c r="BS110" s="863"/>
      <c r="BT110" s="863"/>
      <c r="BU110" s="863"/>
      <c r="BV110" s="863">
        <v>3395299</v>
      </c>
      <c r="BW110" s="863"/>
      <c r="BX110" s="863"/>
      <c r="BY110" s="863"/>
      <c r="BZ110" s="863"/>
      <c r="CA110" s="863">
        <v>3072530</v>
      </c>
      <c r="CB110" s="863"/>
      <c r="CC110" s="863"/>
      <c r="CD110" s="863"/>
      <c r="CE110" s="863"/>
      <c r="CF110" s="887">
        <v>182.9</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95177</v>
      </c>
      <c r="BR111" s="835"/>
      <c r="BS111" s="835"/>
      <c r="BT111" s="835"/>
      <c r="BU111" s="835"/>
      <c r="BV111" s="835">
        <v>64105</v>
      </c>
      <c r="BW111" s="835"/>
      <c r="BX111" s="835"/>
      <c r="BY111" s="835"/>
      <c r="BZ111" s="835"/>
      <c r="CA111" s="835">
        <v>32384</v>
      </c>
      <c r="CB111" s="835"/>
      <c r="CC111" s="835"/>
      <c r="CD111" s="835"/>
      <c r="CE111" s="835"/>
      <c r="CF111" s="896">
        <v>1.9</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932055</v>
      </c>
      <c r="BR112" s="835"/>
      <c r="BS112" s="835"/>
      <c r="BT112" s="835"/>
      <c r="BU112" s="835"/>
      <c r="BV112" s="835">
        <v>930150</v>
      </c>
      <c r="BW112" s="835"/>
      <c r="BX112" s="835"/>
      <c r="BY112" s="835"/>
      <c r="BZ112" s="835"/>
      <c r="CA112" s="835">
        <v>918138</v>
      </c>
      <c r="CB112" s="835"/>
      <c r="CC112" s="835"/>
      <c r="CD112" s="835"/>
      <c r="CE112" s="835"/>
      <c r="CF112" s="896">
        <v>54.6</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84163</v>
      </c>
      <c r="AB113" s="944"/>
      <c r="AC113" s="944"/>
      <c r="AD113" s="944"/>
      <c r="AE113" s="945"/>
      <c r="AF113" s="946">
        <v>85584</v>
      </c>
      <c r="AG113" s="944"/>
      <c r="AH113" s="944"/>
      <c r="AI113" s="944"/>
      <c r="AJ113" s="945"/>
      <c r="AK113" s="946">
        <v>90495</v>
      </c>
      <c r="AL113" s="944"/>
      <c r="AM113" s="944"/>
      <c r="AN113" s="944"/>
      <c r="AO113" s="945"/>
      <c r="AP113" s="947">
        <v>5.4</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68980</v>
      </c>
      <c r="BR113" s="835"/>
      <c r="BS113" s="835"/>
      <c r="BT113" s="835"/>
      <c r="BU113" s="835"/>
      <c r="BV113" s="835">
        <v>52762</v>
      </c>
      <c r="BW113" s="835"/>
      <c r="BX113" s="835"/>
      <c r="BY113" s="835"/>
      <c r="BZ113" s="835"/>
      <c r="CA113" s="835">
        <v>36699</v>
      </c>
      <c r="CB113" s="835"/>
      <c r="CC113" s="835"/>
      <c r="CD113" s="835"/>
      <c r="CE113" s="835"/>
      <c r="CF113" s="896">
        <v>2.2000000000000002</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95177</v>
      </c>
      <c r="DH113" s="798"/>
      <c r="DI113" s="798"/>
      <c r="DJ113" s="798"/>
      <c r="DK113" s="799"/>
      <c r="DL113" s="800">
        <v>64105</v>
      </c>
      <c r="DM113" s="798"/>
      <c r="DN113" s="798"/>
      <c r="DO113" s="798"/>
      <c r="DP113" s="799"/>
      <c r="DQ113" s="800">
        <v>32384</v>
      </c>
      <c r="DR113" s="798"/>
      <c r="DS113" s="798"/>
      <c r="DT113" s="798"/>
      <c r="DU113" s="799"/>
      <c r="DV113" s="845">
        <v>1.9</v>
      </c>
      <c r="DW113" s="846"/>
      <c r="DX113" s="846"/>
      <c r="DY113" s="846"/>
      <c r="DZ113" s="847"/>
    </row>
    <row r="114" spans="1:130" s="199" customFormat="1" ht="26.25" customHeight="1">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26771</v>
      </c>
      <c r="AB114" s="798"/>
      <c r="AC114" s="798"/>
      <c r="AD114" s="798"/>
      <c r="AE114" s="799"/>
      <c r="AF114" s="800">
        <v>16043</v>
      </c>
      <c r="AG114" s="798"/>
      <c r="AH114" s="798"/>
      <c r="AI114" s="798"/>
      <c r="AJ114" s="799"/>
      <c r="AK114" s="800">
        <v>15949</v>
      </c>
      <c r="AL114" s="798"/>
      <c r="AM114" s="798"/>
      <c r="AN114" s="798"/>
      <c r="AO114" s="799"/>
      <c r="AP114" s="845">
        <v>0.9</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938004</v>
      </c>
      <c r="BR114" s="835"/>
      <c r="BS114" s="835"/>
      <c r="BT114" s="835"/>
      <c r="BU114" s="835"/>
      <c r="BV114" s="835">
        <v>917312</v>
      </c>
      <c r="BW114" s="835"/>
      <c r="BX114" s="835"/>
      <c r="BY114" s="835"/>
      <c r="BZ114" s="835"/>
      <c r="CA114" s="835">
        <v>896060</v>
      </c>
      <c r="CB114" s="835"/>
      <c r="CC114" s="835"/>
      <c r="CD114" s="835"/>
      <c r="CE114" s="835"/>
      <c r="CF114" s="896">
        <v>53.3</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33061</v>
      </c>
      <c r="AB115" s="944"/>
      <c r="AC115" s="944"/>
      <c r="AD115" s="944"/>
      <c r="AE115" s="945"/>
      <c r="AF115" s="946">
        <v>33061</v>
      </c>
      <c r="AG115" s="944"/>
      <c r="AH115" s="944"/>
      <c r="AI115" s="944"/>
      <c r="AJ115" s="945"/>
      <c r="AK115" s="946">
        <v>33061</v>
      </c>
      <c r="AL115" s="944"/>
      <c r="AM115" s="944"/>
      <c r="AN115" s="944"/>
      <c r="AO115" s="945"/>
      <c r="AP115" s="947">
        <v>2</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241</v>
      </c>
      <c r="AB116" s="798"/>
      <c r="AC116" s="798"/>
      <c r="AD116" s="798"/>
      <c r="AE116" s="799"/>
      <c r="AF116" s="800">
        <v>140</v>
      </c>
      <c r="AG116" s="798"/>
      <c r="AH116" s="798"/>
      <c r="AI116" s="798"/>
      <c r="AJ116" s="799"/>
      <c r="AK116" s="800">
        <v>141</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705175</v>
      </c>
      <c r="AB117" s="930"/>
      <c r="AC117" s="930"/>
      <c r="AD117" s="930"/>
      <c r="AE117" s="931"/>
      <c r="AF117" s="932">
        <v>682479</v>
      </c>
      <c r="AG117" s="930"/>
      <c r="AH117" s="930"/>
      <c r="AI117" s="930"/>
      <c r="AJ117" s="931"/>
      <c r="AK117" s="932">
        <v>681275</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5653413</v>
      </c>
      <c r="BR119" s="866"/>
      <c r="BS119" s="866"/>
      <c r="BT119" s="866"/>
      <c r="BU119" s="866"/>
      <c r="BV119" s="866">
        <v>5359628</v>
      </c>
      <c r="BW119" s="866"/>
      <c r="BX119" s="866"/>
      <c r="BY119" s="866"/>
      <c r="BZ119" s="866"/>
      <c r="CA119" s="866">
        <v>4955811</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1090224</v>
      </c>
      <c r="BR120" s="863"/>
      <c r="BS120" s="863"/>
      <c r="BT120" s="863"/>
      <c r="BU120" s="863"/>
      <c r="BV120" s="863">
        <v>1219227</v>
      </c>
      <c r="BW120" s="863"/>
      <c r="BX120" s="863"/>
      <c r="BY120" s="863"/>
      <c r="BZ120" s="863"/>
      <c r="CA120" s="863">
        <v>1290113</v>
      </c>
      <c r="CB120" s="863"/>
      <c r="CC120" s="863"/>
      <c r="CD120" s="863"/>
      <c r="CE120" s="863"/>
      <c r="CF120" s="887">
        <v>76.8</v>
      </c>
      <c r="CG120" s="888"/>
      <c r="CH120" s="888"/>
      <c r="CI120" s="888"/>
      <c r="CJ120" s="888"/>
      <c r="CK120" s="889" t="s">
        <v>435</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809767</v>
      </c>
      <c r="DH120" s="863"/>
      <c r="DI120" s="863"/>
      <c r="DJ120" s="863"/>
      <c r="DK120" s="863"/>
      <c r="DL120" s="863">
        <v>819693</v>
      </c>
      <c r="DM120" s="863"/>
      <c r="DN120" s="863"/>
      <c r="DO120" s="863"/>
      <c r="DP120" s="863"/>
      <c r="DQ120" s="863">
        <v>816680</v>
      </c>
      <c r="DR120" s="863"/>
      <c r="DS120" s="863"/>
      <c r="DT120" s="863"/>
      <c r="DU120" s="863"/>
      <c r="DV120" s="864">
        <v>48.6</v>
      </c>
      <c r="DW120" s="864"/>
      <c r="DX120" s="864"/>
      <c r="DY120" s="864"/>
      <c r="DZ120" s="865"/>
    </row>
    <row r="121" spans="1:130" s="199" customFormat="1" ht="26.25" customHeight="1">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33061</v>
      </c>
      <c r="AB121" s="798"/>
      <c r="AC121" s="798"/>
      <c r="AD121" s="798"/>
      <c r="AE121" s="799"/>
      <c r="AF121" s="800">
        <v>33061</v>
      </c>
      <c r="AG121" s="798"/>
      <c r="AH121" s="798"/>
      <c r="AI121" s="798"/>
      <c r="AJ121" s="799"/>
      <c r="AK121" s="800">
        <v>33061</v>
      </c>
      <c r="AL121" s="798"/>
      <c r="AM121" s="798"/>
      <c r="AN121" s="798"/>
      <c r="AO121" s="799"/>
      <c r="AP121" s="845">
        <v>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366306</v>
      </c>
      <c r="BR121" s="835"/>
      <c r="BS121" s="835"/>
      <c r="BT121" s="835"/>
      <c r="BU121" s="835"/>
      <c r="BV121" s="835">
        <v>447997</v>
      </c>
      <c r="BW121" s="835"/>
      <c r="BX121" s="835"/>
      <c r="BY121" s="835"/>
      <c r="BZ121" s="835"/>
      <c r="CA121" s="835">
        <v>456165</v>
      </c>
      <c r="CB121" s="835"/>
      <c r="CC121" s="835"/>
      <c r="CD121" s="835"/>
      <c r="CE121" s="835"/>
      <c r="CF121" s="896">
        <v>27.2</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75362</v>
      </c>
      <c r="DH121" s="835"/>
      <c r="DI121" s="835"/>
      <c r="DJ121" s="835"/>
      <c r="DK121" s="835"/>
      <c r="DL121" s="835">
        <v>69332</v>
      </c>
      <c r="DM121" s="835"/>
      <c r="DN121" s="835"/>
      <c r="DO121" s="835"/>
      <c r="DP121" s="835"/>
      <c r="DQ121" s="835">
        <v>63660</v>
      </c>
      <c r="DR121" s="835"/>
      <c r="DS121" s="835"/>
      <c r="DT121" s="835"/>
      <c r="DU121" s="835"/>
      <c r="DV121" s="812">
        <v>3.8</v>
      </c>
      <c r="DW121" s="812"/>
      <c r="DX121" s="812"/>
      <c r="DY121" s="812"/>
      <c r="DZ121" s="813"/>
    </row>
    <row r="122" spans="1:130" s="199" customFormat="1" ht="26.25" customHeight="1">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3321703</v>
      </c>
      <c r="BR122" s="866"/>
      <c r="BS122" s="866"/>
      <c r="BT122" s="866"/>
      <c r="BU122" s="866"/>
      <c r="BV122" s="866">
        <v>3136492</v>
      </c>
      <c r="BW122" s="866"/>
      <c r="BX122" s="866"/>
      <c r="BY122" s="866"/>
      <c r="BZ122" s="866"/>
      <c r="CA122" s="866">
        <v>2989628</v>
      </c>
      <c r="CB122" s="866"/>
      <c r="CC122" s="866"/>
      <c r="CD122" s="866"/>
      <c r="CE122" s="866"/>
      <c r="CF122" s="867">
        <v>177.9</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46926</v>
      </c>
      <c r="DH122" s="835"/>
      <c r="DI122" s="835"/>
      <c r="DJ122" s="835"/>
      <c r="DK122" s="835"/>
      <c r="DL122" s="835">
        <v>41125</v>
      </c>
      <c r="DM122" s="835"/>
      <c r="DN122" s="835"/>
      <c r="DO122" s="835"/>
      <c r="DP122" s="835"/>
      <c r="DQ122" s="835">
        <v>37798</v>
      </c>
      <c r="DR122" s="835"/>
      <c r="DS122" s="835"/>
      <c r="DT122" s="835"/>
      <c r="DU122" s="835"/>
      <c r="DV122" s="812">
        <v>2.2000000000000002</v>
      </c>
      <c r="DW122" s="812"/>
      <c r="DX122" s="812"/>
      <c r="DY122" s="812"/>
      <c r="DZ122" s="813"/>
    </row>
    <row r="123" spans="1:130" s="199" customFormat="1" ht="26.25" customHeight="1">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4778233</v>
      </c>
      <c r="BR123" s="854"/>
      <c r="BS123" s="854"/>
      <c r="BT123" s="854"/>
      <c r="BU123" s="854"/>
      <c r="BV123" s="854">
        <v>4803716</v>
      </c>
      <c r="BW123" s="854"/>
      <c r="BX123" s="854"/>
      <c r="BY123" s="854"/>
      <c r="BZ123" s="854"/>
      <c r="CA123" s="854">
        <v>4735906</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53</v>
      </c>
      <c r="BR124" s="852"/>
      <c r="BS124" s="852"/>
      <c r="BT124" s="852"/>
      <c r="BU124" s="852"/>
      <c r="BV124" s="852">
        <v>32.1</v>
      </c>
      <c r="BW124" s="852"/>
      <c r="BX124" s="852"/>
      <c r="BY124" s="852"/>
      <c r="BZ124" s="852"/>
      <c r="CA124" s="852">
        <v>13</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84040</v>
      </c>
      <c r="AB128" s="819"/>
      <c r="AC128" s="819"/>
      <c r="AD128" s="819"/>
      <c r="AE128" s="820"/>
      <c r="AF128" s="821">
        <v>86406</v>
      </c>
      <c r="AG128" s="819"/>
      <c r="AH128" s="819"/>
      <c r="AI128" s="819"/>
      <c r="AJ128" s="820"/>
      <c r="AK128" s="821">
        <v>86504</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2078599</v>
      </c>
      <c r="AB129" s="798"/>
      <c r="AC129" s="798"/>
      <c r="AD129" s="798"/>
      <c r="AE129" s="799"/>
      <c r="AF129" s="800">
        <v>2146815</v>
      </c>
      <c r="AG129" s="798"/>
      <c r="AH129" s="798"/>
      <c r="AI129" s="798"/>
      <c r="AJ129" s="799"/>
      <c r="AK129" s="800">
        <v>2102805</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430166</v>
      </c>
      <c r="AB130" s="798"/>
      <c r="AC130" s="798"/>
      <c r="AD130" s="798"/>
      <c r="AE130" s="799"/>
      <c r="AF130" s="800">
        <v>416924</v>
      </c>
      <c r="AG130" s="798"/>
      <c r="AH130" s="798"/>
      <c r="AI130" s="798"/>
      <c r="AJ130" s="799"/>
      <c r="AK130" s="800">
        <v>422703</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10.7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1648433</v>
      </c>
      <c r="AB131" s="781"/>
      <c r="AC131" s="781"/>
      <c r="AD131" s="781"/>
      <c r="AE131" s="782"/>
      <c r="AF131" s="783">
        <v>1729891</v>
      </c>
      <c r="AG131" s="781"/>
      <c r="AH131" s="781"/>
      <c r="AI131" s="781"/>
      <c r="AJ131" s="782"/>
      <c r="AK131" s="783">
        <v>1680102</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11.584880910000001</v>
      </c>
      <c r="AB132" s="761"/>
      <c r="AC132" s="761"/>
      <c r="AD132" s="761"/>
      <c r="AE132" s="762"/>
      <c r="AF132" s="763">
        <v>10.356086019999999</v>
      </c>
      <c r="AG132" s="761"/>
      <c r="AH132" s="761"/>
      <c r="AI132" s="761"/>
      <c r="AJ132" s="762"/>
      <c r="AK132" s="763">
        <v>10.241521049999999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13</v>
      </c>
      <c r="AB133" s="740"/>
      <c r="AC133" s="740"/>
      <c r="AD133" s="740"/>
      <c r="AE133" s="741"/>
      <c r="AF133" s="739">
        <v>11.7</v>
      </c>
      <c r="AG133" s="740"/>
      <c r="AH133" s="740"/>
      <c r="AI133" s="740"/>
      <c r="AJ133" s="741"/>
      <c r="AK133" s="739">
        <v>10.7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2" t="s">
        <v>467</v>
      </c>
      <c r="L7" s="256"/>
      <c r="M7" s="257" t="s">
        <v>468</v>
      </c>
      <c r="N7" s="258"/>
    </row>
    <row r="8" spans="1:16">
      <c r="A8" s="250"/>
      <c r="B8" s="246"/>
      <c r="C8" s="246"/>
      <c r="D8" s="246"/>
      <c r="E8" s="246"/>
      <c r="F8" s="246"/>
      <c r="G8" s="259"/>
      <c r="H8" s="260"/>
      <c r="I8" s="260"/>
      <c r="J8" s="261"/>
      <c r="K8" s="1153"/>
      <c r="L8" s="262" t="s">
        <v>469</v>
      </c>
      <c r="M8" s="263" t="s">
        <v>470</v>
      </c>
      <c r="N8" s="264" t="s">
        <v>471</v>
      </c>
    </row>
    <row r="9" spans="1:16">
      <c r="A9" s="250"/>
      <c r="B9" s="246"/>
      <c r="C9" s="246"/>
      <c r="D9" s="246"/>
      <c r="E9" s="246"/>
      <c r="F9" s="246"/>
      <c r="G9" s="1166" t="s">
        <v>472</v>
      </c>
      <c r="H9" s="1167"/>
      <c r="I9" s="1167"/>
      <c r="J9" s="1168"/>
      <c r="K9" s="265">
        <v>587605</v>
      </c>
      <c r="L9" s="266">
        <v>188941</v>
      </c>
      <c r="M9" s="267">
        <v>189696</v>
      </c>
      <c r="N9" s="268">
        <v>-0.4</v>
      </c>
    </row>
    <row r="10" spans="1:16">
      <c r="A10" s="250"/>
      <c r="B10" s="246"/>
      <c r="C10" s="246"/>
      <c r="D10" s="246"/>
      <c r="E10" s="246"/>
      <c r="F10" s="246"/>
      <c r="G10" s="1166" t="s">
        <v>473</v>
      </c>
      <c r="H10" s="1167"/>
      <c r="I10" s="1167"/>
      <c r="J10" s="1168"/>
      <c r="K10" s="269">
        <v>46576</v>
      </c>
      <c r="L10" s="270">
        <v>14976</v>
      </c>
      <c r="M10" s="271">
        <v>21936</v>
      </c>
      <c r="N10" s="272">
        <v>-31.7</v>
      </c>
    </row>
    <row r="11" spans="1:16" ht="13.5" customHeight="1">
      <c r="A11" s="250"/>
      <c r="B11" s="246"/>
      <c r="C11" s="246"/>
      <c r="D11" s="246"/>
      <c r="E11" s="246"/>
      <c r="F11" s="246"/>
      <c r="G11" s="1166" t="s">
        <v>474</v>
      </c>
      <c r="H11" s="1167"/>
      <c r="I11" s="1167"/>
      <c r="J11" s="1168"/>
      <c r="K11" s="269">
        <v>70168</v>
      </c>
      <c r="L11" s="270">
        <v>22562</v>
      </c>
      <c r="M11" s="271">
        <v>29437</v>
      </c>
      <c r="N11" s="272">
        <v>-23.4</v>
      </c>
    </row>
    <row r="12" spans="1:16" ht="13.5" customHeight="1">
      <c r="A12" s="250"/>
      <c r="B12" s="246"/>
      <c r="C12" s="246"/>
      <c r="D12" s="246"/>
      <c r="E12" s="246"/>
      <c r="F12" s="246"/>
      <c r="G12" s="1166" t="s">
        <v>475</v>
      </c>
      <c r="H12" s="1167"/>
      <c r="I12" s="1167"/>
      <c r="J12" s="1168"/>
      <c r="K12" s="269" t="s">
        <v>476</v>
      </c>
      <c r="L12" s="270" t="s">
        <v>476</v>
      </c>
      <c r="M12" s="271">
        <v>3160</v>
      </c>
      <c r="N12" s="272" t="s">
        <v>476</v>
      </c>
    </row>
    <row r="13" spans="1:16" ht="13.5" customHeight="1">
      <c r="A13" s="250"/>
      <c r="B13" s="246"/>
      <c r="C13" s="246"/>
      <c r="D13" s="246"/>
      <c r="E13" s="246"/>
      <c r="F13" s="246"/>
      <c r="G13" s="1166" t="s">
        <v>477</v>
      </c>
      <c r="H13" s="1167"/>
      <c r="I13" s="1167"/>
      <c r="J13" s="1168"/>
      <c r="K13" s="269" t="s">
        <v>476</v>
      </c>
      <c r="L13" s="270" t="s">
        <v>476</v>
      </c>
      <c r="M13" s="271" t="s">
        <v>476</v>
      </c>
      <c r="N13" s="272" t="s">
        <v>476</v>
      </c>
    </row>
    <row r="14" spans="1:16" ht="13.5" customHeight="1">
      <c r="A14" s="250"/>
      <c r="B14" s="246"/>
      <c r="C14" s="246"/>
      <c r="D14" s="246"/>
      <c r="E14" s="246"/>
      <c r="F14" s="246"/>
      <c r="G14" s="1166" t="s">
        <v>478</v>
      </c>
      <c r="H14" s="1167"/>
      <c r="I14" s="1167"/>
      <c r="J14" s="1168"/>
      <c r="K14" s="269">
        <v>24227</v>
      </c>
      <c r="L14" s="270">
        <v>7790</v>
      </c>
      <c r="M14" s="271">
        <v>9091</v>
      </c>
      <c r="N14" s="272">
        <v>-14.3</v>
      </c>
    </row>
    <row r="15" spans="1:16" ht="13.5" customHeight="1">
      <c r="A15" s="250"/>
      <c r="B15" s="246"/>
      <c r="C15" s="246"/>
      <c r="D15" s="246"/>
      <c r="E15" s="246"/>
      <c r="F15" s="246"/>
      <c r="G15" s="1166" t="s">
        <v>479</v>
      </c>
      <c r="H15" s="1167"/>
      <c r="I15" s="1167"/>
      <c r="J15" s="1168"/>
      <c r="K15" s="269">
        <v>1308</v>
      </c>
      <c r="L15" s="270">
        <v>421</v>
      </c>
      <c r="M15" s="271">
        <v>4470</v>
      </c>
      <c r="N15" s="272">
        <v>-90.6</v>
      </c>
    </row>
    <row r="16" spans="1:16">
      <c r="A16" s="250"/>
      <c r="B16" s="246"/>
      <c r="C16" s="246"/>
      <c r="D16" s="246"/>
      <c r="E16" s="246"/>
      <c r="F16" s="246"/>
      <c r="G16" s="1169" t="s">
        <v>480</v>
      </c>
      <c r="H16" s="1170"/>
      <c r="I16" s="1170"/>
      <c r="J16" s="1171"/>
      <c r="K16" s="270">
        <v>-60903</v>
      </c>
      <c r="L16" s="270">
        <v>-19583</v>
      </c>
      <c r="M16" s="271">
        <v>-19414</v>
      </c>
      <c r="N16" s="272">
        <v>0.9</v>
      </c>
    </row>
    <row r="17" spans="1:16">
      <c r="A17" s="250"/>
      <c r="B17" s="246"/>
      <c r="C17" s="246"/>
      <c r="D17" s="246"/>
      <c r="E17" s="246"/>
      <c r="F17" s="246"/>
      <c r="G17" s="1169" t="s">
        <v>170</v>
      </c>
      <c r="H17" s="1170"/>
      <c r="I17" s="1170"/>
      <c r="J17" s="1171"/>
      <c r="K17" s="270">
        <v>668981</v>
      </c>
      <c r="L17" s="270">
        <v>215106</v>
      </c>
      <c r="M17" s="271">
        <v>238376</v>
      </c>
      <c r="N17" s="272">
        <v>-9.8000000000000007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63" t="s">
        <v>485</v>
      </c>
      <c r="H21" s="1164"/>
      <c r="I21" s="1164"/>
      <c r="J21" s="1165"/>
      <c r="K21" s="282">
        <v>18.329999999999998</v>
      </c>
      <c r="L21" s="283">
        <v>21.75</v>
      </c>
      <c r="M21" s="284">
        <v>-3.42</v>
      </c>
      <c r="N21" s="251"/>
      <c r="O21" s="285"/>
      <c r="P21" s="281"/>
    </row>
    <row r="22" spans="1:16" s="286" customFormat="1">
      <c r="A22" s="281"/>
      <c r="B22" s="251"/>
      <c r="C22" s="251"/>
      <c r="D22" s="251"/>
      <c r="E22" s="251"/>
      <c r="F22" s="251"/>
      <c r="G22" s="1163" t="s">
        <v>486</v>
      </c>
      <c r="H22" s="1164"/>
      <c r="I22" s="1164"/>
      <c r="J22" s="1165"/>
      <c r="K22" s="287">
        <v>99</v>
      </c>
      <c r="L22" s="288">
        <v>95.2</v>
      </c>
      <c r="M22" s="289">
        <v>3.8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2" t="s">
        <v>467</v>
      </c>
      <c r="L30" s="256"/>
      <c r="M30" s="257" t="s">
        <v>468</v>
      </c>
      <c r="N30" s="258"/>
    </row>
    <row r="31" spans="1:16">
      <c r="A31" s="250"/>
      <c r="B31" s="246"/>
      <c r="C31" s="246"/>
      <c r="D31" s="246"/>
      <c r="E31" s="246"/>
      <c r="F31" s="246"/>
      <c r="G31" s="259"/>
      <c r="H31" s="260"/>
      <c r="I31" s="260"/>
      <c r="J31" s="261"/>
      <c r="K31" s="1153"/>
      <c r="L31" s="262" t="s">
        <v>469</v>
      </c>
      <c r="M31" s="263" t="s">
        <v>470</v>
      </c>
      <c r="N31" s="264" t="s">
        <v>471</v>
      </c>
    </row>
    <row r="32" spans="1:16" ht="27" customHeight="1">
      <c r="A32" s="250"/>
      <c r="B32" s="246"/>
      <c r="C32" s="246"/>
      <c r="D32" s="246"/>
      <c r="E32" s="246"/>
      <c r="F32" s="246"/>
      <c r="G32" s="1154" t="s">
        <v>490</v>
      </c>
      <c r="H32" s="1155"/>
      <c r="I32" s="1155"/>
      <c r="J32" s="1156"/>
      <c r="K32" s="296">
        <v>541629</v>
      </c>
      <c r="L32" s="296">
        <v>174157</v>
      </c>
      <c r="M32" s="297">
        <v>139853</v>
      </c>
      <c r="N32" s="298">
        <v>24.5</v>
      </c>
    </row>
    <row r="33" spans="1:16" ht="13.5" customHeight="1">
      <c r="A33" s="250"/>
      <c r="B33" s="246"/>
      <c r="C33" s="246"/>
      <c r="D33" s="246"/>
      <c r="E33" s="246"/>
      <c r="F33" s="246"/>
      <c r="G33" s="1154" t="s">
        <v>491</v>
      </c>
      <c r="H33" s="1155"/>
      <c r="I33" s="1155"/>
      <c r="J33" s="1156"/>
      <c r="K33" s="296" t="s">
        <v>476</v>
      </c>
      <c r="L33" s="296" t="s">
        <v>476</v>
      </c>
      <c r="M33" s="297" t="s">
        <v>476</v>
      </c>
      <c r="N33" s="298" t="s">
        <v>476</v>
      </c>
    </row>
    <row r="34" spans="1:16" ht="27" customHeight="1">
      <c r="A34" s="250"/>
      <c r="B34" s="246"/>
      <c r="C34" s="246"/>
      <c r="D34" s="246"/>
      <c r="E34" s="246"/>
      <c r="F34" s="246"/>
      <c r="G34" s="1154" t="s">
        <v>492</v>
      </c>
      <c r="H34" s="1155"/>
      <c r="I34" s="1155"/>
      <c r="J34" s="1156"/>
      <c r="K34" s="296" t="s">
        <v>476</v>
      </c>
      <c r="L34" s="296" t="s">
        <v>476</v>
      </c>
      <c r="M34" s="297">
        <v>4</v>
      </c>
      <c r="N34" s="298" t="s">
        <v>476</v>
      </c>
    </row>
    <row r="35" spans="1:16" ht="27" customHeight="1">
      <c r="A35" s="250"/>
      <c r="B35" s="246"/>
      <c r="C35" s="246"/>
      <c r="D35" s="246"/>
      <c r="E35" s="246"/>
      <c r="F35" s="246"/>
      <c r="G35" s="1154" t="s">
        <v>493</v>
      </c>
      <c r="H35" s="1155"/>
      <c r="I35" s="1155"/>
      <c r="J35" s="1156"/>
      <c r="K35" s="296">
        <v>90495</v>
      </c>
      <c r="L35" s="296">
        <v>29098</v>
      </c>
      <c r="M35" s="297">
        <v>31890</v>
      </c>
      <c r="N35" s="298">
        <v>-8.8000000000000007</v>
      </c>
    </row>
    <row r="36" spans="1:16" ht="27" customHeight="1">
      <c r="A36" s="250"/>
      <c r="B36" s="246"/>
      <c r="C36" s="246"/>
      <c r="D36" s="246"/>
      <c r="E36" s="246"/>
      <c r="F36" s="246"/>
      <c r="G36" s="1154" t="s">
        <v>494</v>
      </c>
      <c r="H36" s="1155"/>
      <c r="I36" s="1155"/>
      <c r="J36" s="1156"/>
      <c r="K36" s="296">
        <v>15949</v>
      </c>
      <c r="L36" s="296">
        <v>5128</v>
      </c>
      <c r="M36" s="297">
        <v>5316</v>
      </c>
      <c r="N36" s="298">
        <v>-3.5</v>
      </c>
    </row>
    <row r="37" spans="1:16" ht="13.5" customHeight="1">
      <c r="A37" s="250"/>
      <c r="B37" s="246"/>
      <c r="C37" s="246"/>
      <c r="D37" s="246"/>
      <c r="E37" s="246"/>
      <c r="F37" s="246"/>
      <c r="G37" s="1154" t="s">
        <v>495</v>
      </c>
      <c r="H37" s="1155"/>
      <c r="I37" s="1155"/>
      <c r="J37" s="1156"/>
      <c r="K37" s="296">
        <v>33061</v>
      </c>
      <c r="L37" s="296">
        <v>10631</v>
      </c>
      <c r="M37" s="297">
        <v>1757</v>
      </c>
      <c r="N37" s="298">
        <v>505.1</v>
      </c>
    </row>
    <row r="38" spans="1:16" ht="27" customHeight="1">
      <c r="A38" s="250"/>
      <c r="B38" s="246"/>
      <c r="C38" s="246"/>
      <c r="D38" s="246"/>
      <c r="E38" s="246"/>
      <c r="F38" s="246"/>
      <c r="G38" s="1157" t="s">
        <v>496</v>
      </c>
      <c r="H38" s="1158"/>
      <c r="I38" s="1158"/>
      <c r="J38" s="1159"/>
      <c r="K38" s="299">
        <v>141</v>
      </c>
      <c r="L38" s="299">
        <v>45</v>
      </c>
      <c r="M38" s="300">
        <v>42</v>
      </c>
      <c r="N38" s="301">
        <v>7.1</v>
      </c>
      <c r="O38" s="295"/>
    </row>
    <row r="39" spans="1:16">
      <c r="A39" s="250"/>
      <c r="B39" s="246"/>
      <c r="C39" s="246"/>
      <c r="D39" s="246"/>
      <c r="E39" s="246"/>
      <c r="F39" s="246"/>
      <c r="G39" s="1157" t="s">
        <v>497</v>
      </c>
      <c r="H39" s="1158"/>
      <c r="I39" s="1158"/>
      <c r="J39" s="1159"/>
      <c r="K39" s="302">
        <v>-86504</v>
      </c>
      <c r="L39" s="302">
        <v>-27815</v>
      </c>
      <c r="M39" s="303">
        <v>-8426</v>
      </c>
      <c r="N39" s="304">
        <v>230.1</v>
      </c>
      <c r="O39" s="295"/>
    </row>
    <row r="40" spans="1:16" ht="27" customHeight="1">
      <c r="A40" s="250"/>
      <c r="B40" s="246"/>
      <c r="C40" s="246"/>
      <c r="D40" s="246"/>
      <c r="E40" s="246"/>
      <c r="F40" s="246"/>
      <c r="G40" s="1154" t="s">
        <v>498</v>
      </c>
      <c r="H40" s="1155"/>
      <c r="I40" s="1155"/>
      <c r="J40" s="1156"/>
      <c r="K40" s="302">
        <v>-422703</v>
      </c>
      <c r="L40" s="302">
        <v>-135917</v>
      </c>
      <c r="M40" s="303">
        <v>-127711</v>
      </c>
      <c r="N40" s="304">
        <v>6.4</v>
      </c>
      <c r="O40" s="295"/>
    </row>
    <row r="41" spans="1:16">
      <c r="A41" s="250"/>
      <c r="B41" s="246"/>
      <c r="C41" s="246"/>
      <c r="D41" s="246"/>
      <c r="E41" s="246"/>
      <c r="F41" s="246"/>
      <c r="G41" s="1160" t="s">
        <v>281</v>
      </c>
      <c r="H41" s="1161"/>
      <c r="I41" s="1161"/>
      <c r="J41" s="1162"/>
      <c r="K41" s="296">
        <v>172068</v>
      </c>
      <c r="L41" s="302">
        <v>55327</v>
      </c>
      <c r="M41" s="303">
        <v>42725</v>
      </c>
      <c r="N41" s="304">
        <v>29.5</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47" t="s">
        <v>467</v>
      </c>
      <c r="J49" s="1149" t="s">
        <v>502</v>
      </c>
      <c r="K49" s="1150"/>
      <c r="L49" s="1150"/>
      <c r="M49" s="1150"/>
      <c r="N49" s="1151"/>
    </row>
    <row r="50" spans="1:14">
      <c r="A50" s="250"/>
      <c r="B50" s="246"/>
      <c r="C50" s="246"/>
      <c r="D50" s="246"/>
      <c r="E50" s="246"/>
      <c r="F50" s="246"/>
      <c r="G50" s="314"/>
      <c r="H50" s="315"/>
      <c r="I50" s="1148"/>
      <c r="J50" s="316" t="s">
        <v>503</v>
      </c>
      <c r="K50" s="317" t="s">
        <v>504</v>
      </c>
      <c r="L50" s="318" t="s">
        <v>505</v>
      </c>
      <c r="M50" s="319" t="s">
        <v>506</v>
      </c>
      <c r="N50" s="320" t="s">
        <v>507</v>
      </c>
    </row>
    <row r="51" spans="1:14">
      <c r="A51" s="250"/>
      <c r="B51" s="246"/>
      <c r="C51" s="246"/>
      <c r="D51" s="246"/>
      <c r="E51" s="246"/>
      <c r="F51" s="246"/>
      <c r="G51" s="312" t="s">
        <v>508</v>
      </c>
      <c r="H51" s="313"/>
      <c r="I51" s="321">
        <v>98419</v>
      </c>
      <c r="J51" s="322">
        <v>28930</v>
      </c>
      <c r="K51" s="323">
        <v>-41</v>
      </c>
      <c r="L51" s="324">
        <v>228305</v>
      </c>
      <c r="M51" s="325">
        <v>5.6</v>
      </c>
      <c r="N51" s="326">
        <v>-46.6</v>
      </c>
    </row>
    <row r="52" spans="1:14">
      <c r="A52" s="250"/>
      <c r="B52" s="246"/>
      <c r="C52" s="246"/>
      <c r="D52" s="246"/>
      <c r="E52" s="246"/>
      <c r="F52" s="246"/>
      <c r="G52" s="327"/>
      <c r="H52" s="328" t="s">
        <v>509</v>
      </c>
      <c r="I52" s="329">
        <v>24328</v>
      </c>
      <c r="J52" s="330">
        <v>7151</v>
      </c>
      <c r="K52" s="331">
        <v>-84.3</v>
      </c>
      <c r="L52" s="332">
        <v>86611</v>
      </c>
      <c r="M52" s="333">
        <v>-20.399999999999999</v>
      </c>
      <c r="N52" s="334">
        <v>-63.9</v>
      </c>
    </row>
    <row r="53" spans="1:14">
      <c r="A53" s="250"/>
      <c r="B53" s="246"/>
      <c r="C53" s="246"/>
      <c r="D53" s="246"/>
      <c r="E53" s="246"/>
      <c r="F53" s="246"/>
      <c r="G53" s="312" t="s">
        <v>510</v>
      </c>
      <c r="H53" s="313"/>
      <c r="I53" s="321">
        <v>583991</v>
      </c>
      <c r="J53" s="322">
        <v>175373</v>
      </c>
      <c r="K53" s="323">
        <v>506.2</v>
      </c>
      <c r="L53" s="324">
        <v>316331</v>
      </c>
      <c r="M53" s="325">
        <v>38.6</v>
      </c>
      <c r="N53" s="326">
        <v>467.6</v>
      </c>
    </row>
    <row r="54" spans="1:14">
      <c r="A54" s="250"/>
      <c r="B54" s="246"/>
      <c r="C54" s="246"/>
      <c r="D54" s="246"/>
      <c r="E54" s="246"/>
      <c r="F54" s="246"/>
      <c r="G54" s="327"/>
      <c r="H54" s="328" t="s">
        <v>509</v>
      </c>
      <c r="I54" s="329">
        <v>271837</v>
      </c>
      <c r="J54" s="330">
        <v>81633</v>
      </c>
      <c r="K54" s="331">
        <v>1041.5999999999999</v>
      </c>
      <c r="L54" s="332">
        <v>106387</v>
      </c>
      <c r="M54" s="333">
        <v>22.8</v>
      </c>
      <c r="N54" s="334">
        <v>1018.8</v>
      </c>
    </row>
    <row r="55" spans="1:14">
      <c r="A55" s="250"/>
      <c r="B55" s="246"/>
      <c r="C55" s="246"/>
      <c r="D55" s="246"/>
      <c r="E55" s="246"/>
      <c r="F55" s="246"/>
      <c r="G55" s="312" t="s">
        <v>511</v>
      </c>
      <c r="H55" s="313"/>
      <c r="I55" s="321">
        <v>237095</v>
      </c>
      <c r="J55" s="322">
        <v>73155</v>
      </c>
      <c r="K55" s="323">
        <v>-58.3</v>
      </c>
      <c r="L55" s="324">
        <v>333013</v>
      </c>
      <c r="M55" s="325">
        <v>5.3</v>
      </c>
      <c r="N55" s="326">
        <v>-63.6</v>
      </c>
    </row>
    <row r="56" spans="1:14">
      <c r="A56" s="250"/>
      <c r="B56" s="246"/>
      <c r="C56" s="246"/>
      <c r="D56" s="246"/>
      <c r="E56" s="246"/>
      <c r="F56" s="246"/>
      <c r="G56" s="327"/>
      <c r="H56" s="328" t="s">
        <v>509</v>
      </c>
      <c r="I56" s="329">
        <v>163951</v>
      </c>
      <c r="J56" s="330">
        <v>50587</v>
      </c>
      <c r="K56" s="331">
        <v>-38</v>
      </c>
      <c r="L56" s="332">
        <v>126732</v>
      </c>
      <c r="M56" s="333">
        <v>19.100000000000001</v>
      </c>
      <c r="N56" s="334">
        <v>-57.1</v>
      </c>
    </row>
    <row r="57" spans="1:14">
      <c r="A57" s="250"/>
      <c r="B57" s="246"/>
      <c r="C57" s="246"/>
      <c r="D57" s="246"/>
      <c r="E57" s="246"/>
      <c r="F57" s="246"/>
      <c r="G57" s="312" t="s">
        <v>512</v>
      </c>
      <c r="H57" s="313"/>
      <c r="I57" s="321">
        <v>384021</v>
      </c>
      <c r="J57" s="322">
        <v>120383</v>
      </c>
      <c r="K57" s="323">
        <v>64.599999999999994</v>
      </c>
      <c r="L57" s="324">
        <v>280458</v>
      </c>
      <c r="M57" s="325">
        <v>-15.8</v>
      </c>
      <c r="N57" s="326">
        <v>80.400000000000006</v>
      </c>
    </row>
    <row r="58" spans="1:14">
      <c r="A58" s="250"/>
      <c r="B58" s="246"/>
      <c r="C58" s="246"/>
      <c r="D58" s="246"/>
      <c r="E58" s="246"/>
      <c r="F58" s="246"/>
      <c r="G58" s="327"/>
      <c r="H58" s="328" t="s">
        <v>509</v>
      </c>
      <c r="I58" s="329">
        <v>42356</v>
      </c>
      <c r="J58" s="330">
        <v>13278</v>
      </c>
      <c r="K58" s="331">
        <v>-73.8</v>
      </c>
      <c r="L58" s="332">
        <v>127286</v>
      </c>
      <c r="M58" s="333">
        <v>0.4</v>
      </c>
      <c r="N58" s="334">
        <v>-74.2</v>
      </c>
    </row>
    <row r="59" spans="1:14">
      <c r="A59" s="250"/>
      <c r="B59" s="246"/>
      <c r="C59" s="246"/>
      <c r="D59" s="246"/>
      <c r="E59" s="246"/>
      <c r="F59" s="246"/>
      <c r="G59" s="312" t="s">
        <v>513</v>
      </c>
      <c r="H59" s="313"/>
      <c r="I59" s="321">
        <v>296282</v>
      </c>
      <c r="J59" s="322">
        <v>95268</v>
      </c>
      <c r="K59" s="323">
        <v>-20.9</v>
      </c>
      <c r="L59" s="324">
        <v>291945</v>
      </c>
      <c r="M59" s="325">
        <v>4.0999999999999996</v>
      </c>
      <c r="N59" s="326">
        <v>-25</v>
      </c>
    </row>
    <row r="60" spans="1:14">
      <c r="A60" s="250"/>
      <c r="B60" s="246"/>
      <c r="C60" s="246"/>
      <c r="D60" s="246"/>
      <c r="E60" s="246"/>
      <c r="F60" s="246"/>
      <c r="G60" s="327"/>
      <c r="H60" s="328" t="s">
        <v>509</v>
      </c>
      <c r="I60" s="335">
        <v>98957</v>
      </c>
      <c r="J60" s="330">
        <v>31819</v>
      </c>
      <c r="K60" s="331">
        <v>139.6</v>
      </c>
      <c r="L60" s="332">
        <v>127651</v>
      </c>
      <c r="M60" s="333">
        <v>0.3</v>
      </c>
      <c r="N60" s="334">
        <v>139.30000000000001</v>
      </c>
    </row>
    <row r="61" spans="1:14">
      <c r="A61" s="250"/>
      <c r="B61" s="246"/>
      <c r="C61" s="246"/>
      <c r="D61" s="246"/>
      <c r="E61" s="246"/>
      <c r="F61" s="246"/>
      <c r="G61" s="312" t="s">
        <v>514</v>
      </c>
      <c r="H61" s="336"/>
      <c r="I61" s="337">
        <v>319962</v>
      </c>
      <c r="J61" s="338">
        <v>98622</v>
      </c>
      <c r="K61" s="339">
        <v>90.1</v>
      </c>
      <c r="L61" s="340">
        <v>290010</v>
      </c>
      <c r="M61" s="341">
        <v>7.6</v>
      </c>
      <c r="N61" s="326">
        <v>82.5</v>
      </c>
    </row>
    <row r="62" spans="1:14">
      <c r="A62" s="250"/>
      <c r="B62" s="246"/>
      <c r="C62" s="246"/>
      <c r="D62" s="246"/>
      <c r="E62" s="246"/>
      <c r="F62" s="246"/>
      <c r="G62" s="327"/>
      <c r="H62" s="328" t="s">
        <v>509</v>
      </c>
      <c r="I62" s="329">
        <v>120286</v>
      </c>
      <c r="J62" s="330">
        <v>36894</v>
      </c>
      <c r="K62" s="331">
        <v>197</v>
      </c>
      <c r="L62" s="332">
        <v>114933</v>
      </c>
      <c r="M62" s="333">
        <v>4.4000000000000004</v>
      </c>
      <c r="N62" s="334">
        <v>192.6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18.690000000000001</v>
      </c>
      <c r="G47" s="12">
        <v>22.52</v>
      </c>
      <c r="H47" s="12">
        <v>23.23</v>
      </c>
      <c r="I47" s="12">
        <v>27.17</v>
      </c>
      <c r="J47" s="13">
        <v>27.76</v>
      </c>
    </row>
    <row r="48" spans="2:10" ht="57.75" customHeight="1">
      <c r="B48" s="14"/>
      <c r="C48" s="1174" t="s">
        <v>4</v>
      </c>
      <c r="D48" s="1174"/>
      <c r="E48" s="1175"/>
      <c r="F48" s="15">
        <v>1.77</v>
      </c>
      <c r="G48" s="16">
        <v>1.76</v>
      </c>
      <c r="H48" s="16">
        <v>1.64</v>
      </c>
      <c r="I48" s="16">
        <v>1.99</v>
      </c>
      <c r="J48" s="17">
        <v>2.42</v>
      </c>
    </row>
    <row r="49" spans="2:10" ht="57.75" customHeight="1" thickBot="1">
      <c r="B49" s="18"/>
      <c r="C49" s="1176" t="s">
        <v>5</v>
      </c>
      <c r="D49" s="1176"/>
      <c r="E49" s="1177"/>
      <c r="F49" s="19" t="s">
        <v>521</v>
      </c>
      <c r="G49" s="20">
        <v>3.75</v>
      </c>
      <c r="H49" s="20" t="s">
        <v>522</v>
      </c>
      <c r="I49" s="20">
        <v>5.09</v>
      </c>
      <c r="J49" s="21">
        <v>0.41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2018-02-21T02:50:03Z</cp:lastPrinted>
  <dcterms:created xsi:type="dcterms:W3CDTF">2018-01-24T03:18:48Z</dcterms:created>
  <dcterms:modified xsi:type="dcterms:W3CDTF">2018-11-30T06:29:26Z</dcterms:modified>
  <cp:category/>
</cp:coreProperties>
</file>