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92.168.0.10\総務課\財務グループ\財務業務\振興局メール\R2\2.10月\"/>
    </mc:Choice>
  </mc:AlternateContent>
  <xr:revisionPtr revIDLastSave="0" documentId="13_ncr:1_{4F19FFAB-E510-4729-B6B8-D382587705FC}" xr6:coauthVersionLast="45" xr6:coauthVersionMax="45" xr10:uidLastSave="{00000000-0000-0000-0000-000000000000}"/>
  <bookViews>
    <workbookView xWindow="-120" yWindow="-120" windowWidth="20730" windowHeight="11160"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c r="BE35" i="10" l="1"/>
  <c r="CO34" i="10" s="1"/>
  <c r="BW34" i="10"/>
  <c r="BW35" i="10" s="1"/>
  <c r="BW36" i="10" s="1"/>
  <c r="BW37" i="10" s="1"/>
  <c r="BW38" i="10" s="1"/>
  <c r="BW39" i="10" s="1"/>
  <c r="BW40" i="10" s="1"/>
  <c r="BW41" i="10" s="1"/>
</calcChain>
</file>

<file path=xl/sharedStrings.xml><?xml version="1.0" encoding="utf-8"?>
<sst xmlns="http://schemas.openxmlformats.org/spreadsheetml/2006/main" count="1134" uniqueCount="608">
  <si>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</si>
  <si>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</si>
  <si>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</si>
  <si>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</si>
  <si>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</si>
  <si>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</si>
  <si>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</si>
  <si>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</si>
  <si>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</si>
  <si>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</si>
  <si>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</si>
  <si>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</si>
  <si>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</si>
  <si>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</si>
  <si>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</si>
  <si>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</si>
  <si>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</si>
  <si>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</si>
  <si>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</si>
  <si>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</si>
  <si>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</si>
  <si>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</si>
  <si>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</si>
  <si>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</si>
  <si>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</si>
  <si>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</si>
  <si>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</si>
  <si>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</si>
  <si>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</si>
  <si>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</si>
  <si>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</si>
  <si>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</si>
  <si>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</si>
  <si>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</si>
  <si>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</si>
  <si>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</si>
  <si>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</si>
  <si>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</si>
  <si>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</si>
  <si>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</si>
  <si>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</si>
  <si>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</si>
  <si>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</si>
  <si>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</si>
  <si>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</si>
  <si>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</si>
  <si>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</si>
  <si>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</si>
  <si>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</si>
  <si>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</si>
  <si>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</si>
  <si>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</si>
  <si>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</si>
  <si>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</si>
  <si>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</si>
  <si>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</si>
  <si>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</si>
  <si>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</si>
  <si>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</si>
  <si>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</si>
  <si>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</si>
  <si>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</si>
  <si>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</si>
  <si>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</si>
  <si>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</si>
  <si>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</si>
  <si>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</si>
  <si>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</si>
  <si>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</si>
  <si>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</si>
  <si>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</si>
  <si>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</si>
  <si>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</si>
  <si>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</si>
  <si>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</si>
  <si>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</si>
  <si>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</si>
  <si>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</si>
  <si>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</si>
  <si>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</si>
  <si>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</si>
  <si>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</si>
  <si>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</si>
  <si>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</si>
  <si>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</si>
  <si>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</si>
  <si>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</si>
  <si>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</si>
  <si>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</si>
  <si>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</si>
  <si>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</si>
  <si>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</si>
  <si>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</si>
  <si>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</si>
  <si>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</si>
  <si>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</si>
  <si>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</si>
  <si>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</si>
  <si>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妹背牛町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</si>
  <si>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</si>
  <si>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</si>
  <si>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</si>
  <si>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</si>
  <si>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</si>
  <si>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</si>
  <si>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</si>
  <si>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</si>
  <si>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</si>
  <si>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</si>
  <si>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</si>
  <si>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</si>
  <si>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</si>
  <si>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</si>
  <si>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</si>
  <si>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</si>
  <si>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</si>
  <si>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</si>
  <si>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</si>
  <si>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</si>
  <si>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</si>
  <si>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</si>
  <si>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</si>
  <si>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</si>
  <si>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</si>
  <si>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</si>
  <si>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</si>
  <si>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</si>
  <si>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</si>
  <si>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</si>
  <si>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</si>
  <si>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</si>
  <si>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</si>
  <si>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</si>
  <si>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</si>
  <si>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</si>
  <si>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</si>
  <si>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</si>
  <si>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</si>
  <si>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</si>
  <si>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</si>
  <si>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</si>
  <si>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</si>
  <si>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</si>
  <si>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</si>
  <si>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</si>
  <si>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</si>
  <si>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</si>
  <si>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</si>
  <si>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</si>
  <si>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</si>
  <si>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</si>
  <si>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</si>
  <si>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</si>
  <si>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</si>
  <si>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</si>
  <si>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</si>
  <si>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</si>
  <si>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</si>
  <si>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</si>
  <si>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</si>
  <si>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</si>
  <si>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</si>
  <si>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</si>
  <si>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</si>
  <si>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</si>
  <si>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</si>
  <si>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</si>
  <si>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</si>
  <si>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</si>
  <si>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</si>
  <si>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</si>
  <si>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</si>
  <si>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</si>
  <si>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</si>
  <si>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</si>
  <si>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</si>
  <si>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</si>
  <si>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</si>
  <si>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</si>
  <si>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</si>
  <si>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</si>
  <si>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</si>
  <si>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</si>
  <si>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</si>
  <si>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</si>
  <si>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</si>
  <si>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</si>
  <si>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</si>
  <si>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</si>
  <si>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</si>
  <si>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</si>
  <si>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</si>
  <si>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</si>
  <si>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</si>
  <si>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</si>
  <si>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</si>
  <si>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</si>
  <si>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</si>
  <si>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</si>
  <si>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</si>
  <si>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</si>
  <si>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</si>
  <si>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</si>
  <si>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</si>
  <si>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</si>
  <si>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</si>
  <si>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</si>
  <si>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</si>
  <si>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</si>
  <si>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</si>
  <si>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</si>
  <si>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</si>
  <si>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</si>
  <si>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</si>
  <si>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北海道妹背牛町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</si>
  <si>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</si>
  <si>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</si>
  <si>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</si>
  <si>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</si>
  <si>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</si>
  <si>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</si>
  <si>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</si>
  <si>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</si>
  <si>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</si>
  <si>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</si>
  <si>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</si>
  <si>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</si>
  <si>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</si>
  <si>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</si>
  <si>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</si>
  <si>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</si>
  <si>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</si>
  <si>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</si>
  <si>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</si>
  <si>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</si>
  <si>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</si>
  <si>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</si>
  <si>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</si>
  <si>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</si>
  <si>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</si>
  <si>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</si>
  <si>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</si>
  <si>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</si>
  <si>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</si>
  <si>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</si>
  <si>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</si>
  <si>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</si>
  <si>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</si>
  <si>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</si>
  <si>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</si>
  <si>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</si>
  <si>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</si>
  <si>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</si>
  <si>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</si>
  <si>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</si>
  <si>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</si>
  <si>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</si>
  <si>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</si>
  <si>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</si>
  <si>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</si>
  <si>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</si>
  <si>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</si>
  <si>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</si>
  <si>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</si>
  <si>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</si>
  <si>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</si>
  <si>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</si>
  <si>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</si>
  <si>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</si>
  <si>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</si>
  <si>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</si>
  <si>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</si>
  <si>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</si>
  <si>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</si>
  <si>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</si>
  <si>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</si>
  <si>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</si>
  <si>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</si>
  <si>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</si>
  <si>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</si>
  <si>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</si>
  <si>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</si>
  <si>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</si>
  <si>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</si>
  <si>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</si>
  <si>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</si>
  <si>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</si>
  <si>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</si>
  <si>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</si>
  <si>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</si>
  <si>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</si>
  <si>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</si>
  <si>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</si>
  <si>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</si>
  <si>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</si>
  <si>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</si>
  <si>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</si>
  <si>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</si>
  <si>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</si>
  <si>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</si>
  <si>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</si>
  <si>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</si>
  <si>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</si>
  <si>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</si>
  <si>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</si>
  <si>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</si>
  <si>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</si>
  <si>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</si>
  <si>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</si>
  <si>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</si>
  <si>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</si>
  <si>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</si>
  <si>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</si>
  <si>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</si>
  <si>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</si>
  <si>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</si>
  <si>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</si>
  <si>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</si>
  <si>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</si>
  <si>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</si>
  <si>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</si>
  <si>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</si>
  <si>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</si>
  <si>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</si>
  <si>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</si>
  <si>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</si>
  <si>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</si>
  <si>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</si>
  <si>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</si>
  <si>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</si>
  <si>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</si>
  <si>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</si>
  <si>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</si>
  <si>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</si>
  <si>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</si>
  <si>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</si>
  <si>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</si>
  <si>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</si>
  <si>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</si>
  <si>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</si>
  <si>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</si>
  <si>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</si>
  <si>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</si>
  <si>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</si>
  <si>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</si>
  <si>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</si>
  <si>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</si>
  <si>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</si>
  <si>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</si>
  <si>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</si>
  <si>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</si>
  <si>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</si>
  <si>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</si>
  <si>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</si>
  <si>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</si>
  <si>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</si>
  <si>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</si>
  <si>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</si>
  <si>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</si>
  <si>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</si>
  <si>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</si>
  <si>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</si>
  <si>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</si>
  <si>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</si>
  <si>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北海道妹背牛町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</si>
  <si>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</si>
  <si>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</si>
  <si>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</si>
  <si>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</si>
  <si>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</si>
  <si>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</si>
  <si>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</si>
  <si>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</si>
  <si>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</si>
  <si>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</si>
  <si>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</si>
  <si>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</si>
  <si>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</si>
  <si>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</si>
  <si>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</si>
  <si>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</si>
  <si>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</si>
  <si>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</si>
  <si>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</si>
  <si>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</si>
  <si>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</si>
  <si>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</si>
  <si>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</si>
  <si>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</si>
  <si>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</si>
  <si>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</si>
  <si>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</si>
  <si>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</si>
  <si>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</si>
  <si>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</si>
  <si>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</si>
  <si>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</si>
  <si>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</si>
  <si>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</si>
  <si>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</si>
  <si>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</si>
  <si>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介護保険特別会計（サービス事業勘定）</t>
    <phoneticPr fontId="5"/>
  </si>
  <si>
    <t>-</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</si>
  <si>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</si>
  <si>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</si>
  <si>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</si>
  <si>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</si>
  <si>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</si>
  <si>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</si>
  <si>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</si>
  <si>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</si>
  <si>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</si>
  <si>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</si>
  <si>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</si>
  <si>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</si>
  <si>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</si>
  <si>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</si>
  <si>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</si>
  <si>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</si>
  <si>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</si>
  <si>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</si>
  <si>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</si>
  <si>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</si>
  <si>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</si>
  <si>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</si>
  <si>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</si>
  <si>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</si>
  <si>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</si>
  <si>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</si>
  <si>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</si>
  <si>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</si>
  <si>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</si>
  <si>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</si>
  <si>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</si>
  <si>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</si>
  <si>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</si>
  <si>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</si>
  <si>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</si>
  <si>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</si>
  <si>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</si>
  <si>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</si>
  <si>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</si>
  <si>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</si>
  <si>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</si>
  <si>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</si>
  <si>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</si>
  <si>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</si>
  <si>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</si>
  <si>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</si>
  <si>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</si>
  <si>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</si>
  <si>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</si>
  <si>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</si>
  <si>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</si>
  <si>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</si>
  <si>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</si>
  <si>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</si>
  <si>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</si>
  <si>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</si>
  <si>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</si>
  <si>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</si>
  <si>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</si>
  <si>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</si>
  <si>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</si>
  <si>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</si>
  <si>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</si>
  <si>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</si>
  <si>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</si>
  <si>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</si>
  <si>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</si>
  <si>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</si>
  <si>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</si>
  <si>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</si>
  <si>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</si>
  <si>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</si>
  <si>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</si>
  <si>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</si>
  <si>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</si>
  <si>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</si>
  <si>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</si>
  <si>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</si>
  <si>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</si>
  <si>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</si>
  <si>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</si>
  <si>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</si>
  <si>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</si>
  <si>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</si>
  <si>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</si>
  <si>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</si>
  <si>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</si>
  <si>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</si>
  <si>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</si>
  <si>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</si>
  <si>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</si>
  <si>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</si>
  <si>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</si>
  <si>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</si>
  <si>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</si>
  <si>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</si>
  <si>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</si>
  <si>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</si>
  <si>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</si>
  <si>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</si>
  <si>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</si>
  <si>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</si>
  <si>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</si>
  <si>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</si>
  <si>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</si>
  <si>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</si>
  <si>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</si>
  <si>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</si>
  <si>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</si>
  <si>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</si>
  <si>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</si>
  <si>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</si>
  <si>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</si>
  <si>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</si>
  <si>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</si>
  <si>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</si>
  <si>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</si>
  <si>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</si>
  <si>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</si>
  <si>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</si>
  <si>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</si>
  <si>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</si>
  <si>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</si>
  <si>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</si>
  <si>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</si>
  <si>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</si>
  <si>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</si>
  <si>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</si>
  <si>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</si>
  <si>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</si>
  <si>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</si>
  <si>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</si>
  <si>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</si>
  <si>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</si>
  <si>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</si>
  <si>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</si>
  <si>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</si>
  <si>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</si>
  <si>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</si>
  <si>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</si>
  <si>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</si>
  <si>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</si>
  <si>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</si>
  <si>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</si>
  <si>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</si>
  <si>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</si>
  <si>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</si>
  <si>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</si>
  <si>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</si>
  <si>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</si>
  <si>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</si>
  <si>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</si>
  <si>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</si>
  <si>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</si>
  <si>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</si>
  <si>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</si>
  <si>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</si>
  <si>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</si>
  <si>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</si>
  <si>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</si>
  <si>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0.16</t>
  </si>
  <si>
    <t>▲ 5.82</t>
  </si>
  <si>
    <t>一般会計</t>
  </si>
  <si>
    <t>介護保険特別会計（保険事業勘定）</t>
  </si>
  <si>
    <t>国民健康保険特別会計</t>
  </si>
  <si>
    <t>簡易水道事業特別会計</t>
  </si>
  <si>
    <t>農業集落排水事業特別会計</t>
  </si>
  <si>
    <t>後期高齢者医療特別会計</t>
  </si>
  <si>
    <t>介護保険特別会計（サービス事業勘定）</t>
  </si>
  <si>
    <t>その他会計（赤字）</t>
  </si>
  <si>
    <t>その他会計（黒字）</t>
  </si>
  <si>
    <t>H25末</t>
    <phoneticPr fontId="5"/>
  </si>
  <si>
    <t>H26末</t>
    <phoneticPr fontId="5"/>
  </si>
  <si>
    <t>H27末</t>
    <phoneticPr fontId="5"/>
  </si>
  <si>
    <t>H28末</t>
    <phoneticPr fontId="5"/>
  </si>
  <si>
    <t>H29末</t>
    <phoneticPr fontId="5"/>
  </si>
  <si>
    <t>北空知衛生センター組合</t>
    <rPh sb="0" eb="1">
      <t>キタ</t>
    </rPh>
    <rPh sb="1" eb="3">
      <t>ソラチ</t>
    </rPh>
    <rPh sb="3" eb="5">
      <t>エイセイ</t>
    </rPh>
    <rPh sb="9" eb="11">
      <t>クミアイ</t>
    </rPh>
    <phoneticPr fontId="2"/>
  </si>
  <si>
    <t>深川地区消防組合</t>
    <rPh sb="0" eb="2">
      <t>フカガワ</t>
    </rPh>
    <rPh sb="2" eb="4">
      <t>チク</t>
    </rPh>
    <rPh sb="4" eb="6">
      <t>ショウボウ</t>
    </rPh>
    <rPh sb="6" eb="8">
      <t>クミアイ</t>
    </rPh>
    <phoneticPr fontId="2"/>
  </si>
  <si>
    <t>北空知葬斎組合</t>
    <rPh sb="0" eb="1">
      <t>キタ</t>
    </rPh>
    <rPh sb="1" eb="3">
      <t>ソラチ</t>
    </rPh>
    <rPh sb="3" eb="4">
      <t>ソウ</t>
    </rPh>
    <rPh sb="4" eb="5">
      <t>サイ</t>
    </rPh>
    <rPh sb="5" eb="7">
      <t>クミアイ</t>
    </rPh>
    <phoneticPr fontId="2"/>
  </si>
  <si>
    <t>北空知衛生施設組合</t>
    <rPh sb="0" eb="1">
      <t>キタ</t>
    </rPh>
    <rPh sb="1" eb="3">
      <t>ソラチ</t>
    </rPh>
    <rPh sb="3" eb="5">
      <t>エイセイ</t>
    </rPh>
    <rPh sb="5" eb="7">
      <t>シセツ</t>
    </rPh>
    <rPh sb="7" eb="9">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</si>
  <si>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</si>
  <si>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北空知広域水道企業団</t>
    <rPh sb="0" eb="1">
      <t>キタ</t>
    </rPh>
    <rPh sb="1" eb="3">
      <t>ソラチ</t>
    </rPh>
    <rPh sb="3" eb="5">
      <t>コウイキ</t>
    </rPh>
    <rPh sb="5" eb="7">
      <t>スイドウ</t>
    </rPh>
    <rPh sb="7" eb="9">
      <t>キギョウ</t>
    </rPh>
    <rPh sb="9" eb="10">
      <t>ダン</t>
    </rPh>
    <phoneticPr fontId="2"/>
  </si>
  <si>
    <t>空知教育センター組合</t>
    <rPh sb="0" eb="2">
      <t>ソラチ</t>
    </rPh>
    <rPh sb="2" eb="4">
      <t>キョウイク</t>
    </rPh>
    <rPh sb="8" eb="10">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</si>
  <si>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</si>
  <si>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妹背牛振興公社</t>
    <rPh sb="0" eb="3">
      <t>モセウシ</t>
    </rPh>
    <rPh sb="3" eb="5">
      <t>シンコウ</t>
    </rPh>
    <rPh sb="5" eb="7">
      <t>コウシャ</t>
    </rPh>
    <phoneticPr fontId="2"/>
  </si>
  <si>
    <t>-</t>
    <phoneticPr fontId="2"/>
  </si>
  <si>
    <t>国営土地改良事業費償還基金</t>
    <rPh sb="0" eb="2">
      <t>コクエイ</t>
    </rPh>
    <rPh sb="2" eb="4">
      <t>トチ</t>
    </rPh>
    <rPh sb="4" eb="6">
      <t>カイリョウ</t>
    </rPh>
    <rPh sb="6" eb="8">
      <t>ジギョウ</t>
    </rPh>
    <rPh sb="8" eb="9">
      <t>ヒ</t>
    </rPh>
    <rPh sb="9" eb="11">
      <t>ショウカン</t>
    </rPh>
    <rPh sb="11" eb="13">
      <t>キキン</t>
    </rPh>
    <phoneticPr fontId="2"/>
  </si>
  <si>
    <t>ふるさと妹背牛応援基金</t>
    <rPh sb="4" eb="7">
      <t>モセウシ</t>
    </rPh>
    <rPh sb="7" eb="9">
      <t>オウエン</t>
    </rPh>
    <rPh sb="9" eb="11">
      <t>キキン</t>
    </rPh>
    <phoneticPr fontId="2"/>
  </si>
  <si>
    <t>農業振興基金</t>
    <rPh sb="0" eb="2">
      <t>ノウギョウ</t>
    </rPh>
    <rPh sb="2" eb="4">
      <t>シンコウ</t>
    </rPh>
    <rPh sb="4" eb="6">
      <t>キキン</t>
    </rPh>
    <phoneticPr fontId="2"/>
  </si>
  <si>
    <t>育英基金</t>
    <rPh sb="0" eb="2">
      <t>イクエイ</t>
    </rPh>
    <rPh sb="2" eb="4">
      <t>キキン</t>
    </rPh>
    <phoneticPr fontId="2"/>
  </si>
  <si>
    <t>過疎地域自立促進基金</t>
    <rPh sb="0" eb="2">
      <t>カソ</t>
    </rPh>
    <rPh sb="2" eb="4">
      <t>チイキ</t>
    </rPh>
    <rPh sb="4" eb="6">
      <t>ジリツ</t>
    </rPh>
    <rPh sb="6" eb="8">
      <t>ソクシン</t>
    </rPh>
    <rPh sb="8" eb="10">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</si>
  <si>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</si>
  <si>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</si>
  <si>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</si>
  <si>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</si>
  <si>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</si>
  <si>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地方債の新規発行を抑制してきた結果、将来負担比率が低下している。
　一方で、有形固定資産減価償却率は類似団体よりも高く、上昇傾向にあるが公共施設等総合管理計画に基づき、老朽化対策に積極的に取り組んでいく。</t>
    <rPh sb="1" eb="4">
      <t>チホウサイ</t>
    </rPh>
    <rPh sb="5" eb="7">
      <t>シンキ</t>
    </rPh>
    <rPh sb="7" eb="9">
      <t>ハッコウ</t>
    </rPh>
    <rPh sb="10" eb="12">
      <t>ヨクセイ</t>
    </rPh>
    <rPh sb="16" eb="18">
      <t>ケッカ</t>
    </rPh>
    <rPh sb="19" eb="21">
      <t>ショウライ</t>
    </rPh>
    <rPh sb="21" eb="23">
      <t>フタン</t>
    </rPh>
    <rPh sb="23" eb="25">
      <t>ヒリツ</t>
    </rPh>
    <rPh sb="26" eb="28">
      <t>テイカ</t>
    </rPh>
    <rPh sb="35" eb="37">
      <t>イッポウ</t>
    </rPh>
    <rPh sb="39" eb="41">
      <t>ユウケイ</t>
    </rPh>
    <rPh sb="41" eb="43">
      <t>コテイ</t>
    </rPh>
    <rPh sb="43" eb="45">
      <t>シサン</t>
    </rPh>
    <rPh sb="45" eb="47">
      <t>ゲンカ</t>
    </rPh>
    <rPh sb="47" eb="49">
      <t>ショウキャク</t>
    </rPh>
    <rPh sb="49" eb="50">
      <t>リツ</t>
    </rPh>
    <rPh sb="51" eb="53">
      <t>ルイジ</t>
    </rPh>
    <rPh sb="53" eb="55">
      <t>ダンタイ</t>
    </rPh>
    <rPh sb="58" eb="59">
      <t>タカ</t>
    </rPh>
    <rPh sb="61" eb="63">
      <t>ジョウショウ</t>
    </rPh>
    <rPh sb="63" eb="65">
      <t>ケイコウ</t>
    </rPh>
    <rPh sb="69" eb="71">
      <t>コウキョウ</t>
    </rPh>
    <rPh sb="71" eb="73">
      <t>シセツ</t>
    </rPh>
    <rPh sb="73" eb="74">
      <t>トウ</t>
    </rPh>
    <rPh sb="74" eb="76">
      <t>ソウゴウ</t>
    </rPh>
    <rPh sb="76" eb="78">
      <t>カンリ</t>
    </rPh>
    <rPh sb="78" eb="80">
      <t>ケイカク</t>
    </rPh>
    <rPh sb="81" eb="82">
      <t>モト</t>
    </rPh>
    <rPh sb="85" eb="88">
      <t>ロウキュウカ</t>
    </rPh>
    <rPh sb="88" eb="90">
      <t>タイサク</t>
    </rPh>
    <rPh sb="91" eb="94">
      <t>セッキョクテキ</t>
    </rPh>
    <rPh sb="95" eb="96">
      <t>ト</t>
    </rPh>
    <rPh sb="97" eb="98">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</si>
  <si>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</si>
  <si>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</si>
  <si>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</si>
  <si>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</si>
  <si>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</si>
  <si>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</si>
  <si>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類似団体と比較して高いものとなっているが、実質公債費比率では元利償還金の減少により比率は減少傾向にあり、将来負担比率も公営企業債等繰入見込額の増加により一時的には上昇したものの、地方債の新規発行抑制等により地方債現在高の減少が見込まれ比率は改善されると想定される。</t>
    <rPh sb="1" eb="3">
      <t>ジッシツ</t>
    </rPh>
    <rPh sb="3" eb="5">
      <t>コウサイ</t>
    </rPh>
    <rPh sb="5" eb="6">
      <t>ヒ</t>
    </rPh>
    <rPh sb="6" eb="8">
      <t>ヒリツ</t>
    </rPh>
    <rPh sb="9" eb="11">
      <t>ショウライ</t>
    </rPh>
    <rPh sb="11" eb="13">
      <t>フタン</t>
    </rPh>
    <rPh sb="13" eb="15">
      <t>ヒリツ</t>
    </rPh>
    <rPh sb="17" eb="19">
      <t>ルイジ</t>
    </rPh>
    <rPh sb="19" eb="21">
      <t>ダンタイ</t>
    </rPh>
    <rPh sb="22" eb="24">
      <t>ヒカク</t>
    </rPh>
    <rPh sb="26" eb="27">
      <t>タカ</t>
    </rPh>
    <rPh sb="38" eb="40">
      <t>ジッシツ</t>
    </rPh>
    <rPh sb="40" eb="43">
      <t>コウサイヒ</t>
    </rPh>
    <rPh sb="43" eb="45">
      <t>ヒリツ</t>
    </rPh>
    <rPh sb="47" eb="49">
      <t>ガンリ</t>
    </rPh>
    <rPh sb="49" eb="52">
      <t>ショウカンキン</t>
    </rPh>
    <rPh sb="53" eb="55">
      <t>ゲンショウ</t>
    </rPh>
    <rPh sb="58" eb="60">
      <t>ヒリツ</t>
    </rPh>
    <rPh sb="61" eb="63">
      <t>ゲンショウ</t>
    </rPh>
    <rPh sb="63" eb="65">
      <t>ケイコウ</t>
    </rPh>
    <rPh sb="69" eb="71">
      <t>ショウライ</t>
    </rPh>
    <rPh sb="71" eb="73">
      <t>フタン</t>
    </rPh>
    <rPh sb="73" eb="75">
      <t>ヒリツ</t>
    </rPh>
    <rPh sb="76" eb="78">
      <t>コウエイ</t>
    </rPh>
    <rPh sb="78" eb="80">
      <t>キギョウ</t>
    </rPh>
    <rPh sb="80" eb="81">
      <t>サイ</t>
    </rPh>
    <rPh sb="81" eb="82">
      <t>トウ</t>
    </rPh>
    <rPh sb="82" eb="84">
      <t>クリイレ</t>
    </rPh>
    <rPh sb="84" eb="86">
      <t>ミコミ</t>
    </rPh>
    <rPh sb="86" eb="87">
      <t>ガク</t>
    </rPh>
    <rPh sb="88" eb="90">
      <t>ゾウカ</t>
    </rPh>
    <rPh sb="93" eb="96">
      <t>イチジテキ</t>
    </rPh>
    <rPh sb="98" eb="100">
      <t>ジョウショウ</t>
    </rPh>
    <rPh sb="106" eb="109">
      <t>チホウサイ</t>
    </rPh>
    <rPh sb="110" eb="112">
      <t>シンキ</t>
    </rPh>
    <rPh sb="112" eb="114">
      <t>ハッコウ</t>
    </rPh>
    <rPh sb="114" eb="116">
      <t>ヨクセイ</t>
    </rPh>
    <rPh sb="116" eb="117">
      <t>トウ</t>
    </rPh>
    <rPh sb="120" eb="123">
      <t>チホウサイ</t>
    </rPh>
    <rPh sb="123" eb="125">
      <t>ゲンザイ</t>
    </rPh>
    <rPh sb="127" eb="129">
      <t>ゲンショウ</t>
    </rPh>
    <rPh sb="130" eb="132">
      <t>ミコ</t>
    </rPh>
    <rPh sb="134" eb="136">
      <t>ヒリツ</t>
    </rPh>
    <rPh sb="137" eb="139">
      <t>カイゼン</t>
    </rPh>
    <rPh sb="143" eb="145">
      <t>ソウテイ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</si>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</sst>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B0522FC-875D-44D1-B743-80153C0F895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DAB6-4962-871D-8984E8416D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73155</c:v>
                </c:pt>
                <c:pt idx="1">
                  <c:v>120383</c:v>
                </c:pt>
                <c:pt idx="2">
                  <c:v>95268</c:v>
                </c:pt>
                <c:pt idx="3">
                  <c:v>177219</c:v>
                </c:pt>
                <c:pt idx="4">
                  <c:v>235136</c:v>
                </c:pt>
              </c:numCache>
            </c:numRef>
          </c:val>
          <c:smooth val="0"/>
          <c:extLst>
            <c:ext xmlns:c16="http://schemas.microsoft.com/office/drawing/2014/chart" uri="{C3380CC4-5D6E-409C-BE32-E72D297353CC}">
              <c16:uniqueId val="{00000001-DAB6-4962-871D-8984E8416D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1.64</c:v>
                </c:pt>
                <c:pt idx="1">
                  <c:v>1.99</c:v>
                </c:pt>
                <c:pt idx="2">
                  <c:v>2.42</c:v>
                </c:pt>
                <c:pt idx="3">
                  <c:v>0.7</c:v>
                </c:pt>
                <c:pt idx="4">
                  <c:v>2.93</c:v>
                </c:pt>
              </c:numCache>
            </c:numRef>
          </c:val>
          <c:extLst>
            <c:ext xmlns:c16="http://schemas.microsoft.com/office/drawing/2014/chart" uri="{C3380CC4-5D6E-409C-BE32-E72D297353CC}">
              <c16:uniqueId val="{00000000-808C-4F55-BDE0-34253348CE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23.23</c:v>
                </c:pt>
                <c:pt idx="1">
                  <c:v>27.17</c:v>
                </c:pt>
                <c:pt idx="2">
                  <c:v>27.76</c:v>
                </c:pt>
                <c:pt idx="3">
                  <c:v>24.33</c:v>
                </c:pt>
                <c:pt idx="4">
                  <c:v>23.73</c:v>
                </c:pt>
              </c:numCache>
            </c:numRef>
          </c:val>
          <c:extLst>
            <c:ext xmlns:c16="http://schemas.microsoft.com/office/drawing/2014/chart" uri="{C3380CC4-5D6E-409C-BE32-E72D297353CC}">
              <c16:uniqueId val="{00000001-808C-4F55-BDE0-34253348CE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-0.16</c:v>
                </c:pt>
                <c:pt idx="1">
                  <c:v>5.09</c:v>
                </c:pt>
                <c:pt idx="2">
                  <c:v>0.41</c:v>
                </c:pt>
                <c:pt idx="3">
                  <c:v>-5.82</c:v>
                </c:pt>
                <c:pt idx="4">
                  <c:v>0.52</c:v>
                </c:pt>
              </c:numCache>
            </c:numRef>
          </c:val>
          <c:smooth val="0"/>
          <c:extLst>
            <c:ext xmlns:c16="http://schemas.microsoft.com/office/drawing/2014/chart" uri="{C3380CC4-5D6E-409C-BE32-E72D297353CC}">
              <c16:uniqueId val="{00000002-808C-4F55-BDE0-34253348CE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5AB-4C6E-9B82-157BE3FADF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AB-4C6E-9B82-157BE3FADFC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5AB-4C6E-9B82-157BE3FADFC9}"/>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5AB-4C6E-9B82-157BE3FADFC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5AB-4C6E-9B82-157BE3FADFC9}"/>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0.01</c:v>
                </c:pt>
                <c:pt idx="8">
                  <c:v>#N/A</c:v>
                </c:pt>
                <c:pt idx="9">
                  <c:v>0.03</c:v>
                </c:pt>
              </c:numCache>
            </c:numRef>
          </c:val>
          <c:extLst>
            <c:ext xmlns:c16="http://schemas.microsoft.com/office/drawing/2014/chart" uri="{C3380CC4-5D6E-409C-BE32-E72D297353CC}">
              <c16:uniqueId val="{00000005-55AB-4C6E-9B82-157BE3FADFC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0.1</c:v>
                </c:pt>
                <c:pt idx="6">
                  <c:v>#N/A</c:v>
                </c:pt>
                <c:pt idx="7">
                  <c:v>0.28999999999999998</c:v>
                </c:pt>
                <c:pt idx="8">
                  <c:v>#N/A</c:v>
                </c:pt>
                <c:pt idx="9">
                  <c:v>0.22</c:v>
                </c:pt>
              </c:numCache>
            </c:numRef>
          </c:val>
          <c:extLst>
            <c:ext xmlns:c16="http://schemas.microsoft.com/office/drawing/2014/chart" uri="{C3380CC4-5D6E-409C-BE32-E72D297353CC}">
              <c16:uniqueId val="{00000006-55AB-4C6E-9B82-157BE3FADFC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1.41</c:v>
                </c:pt>
                <c:pt idx="2">
                  <c:v>#N/A</c:v>
                </c:pt>
                <c:pt idx="3">
                  <c:v>0.28999999999999998</c:v>
                </c:pt>
                <c:pt idx="4">
                  <c:v>#N/A</c:v>
                </c:pt>
                <c:pt idx="5">
                  <c:v>0.61</c:v>
                </c:pt>
                <c:pt idx="6">
                  <c:v>#N/A</c:v>
                </c:pt>
                <c:pt idx="7">
                  <c:v>1.2</c:v>
                </c:pt>
                <c:pt idx="8">
                  <c:v>#N/A</c:v>
                </c:pt>
                <c:pt idx="9">
                  <c:v>0.97</c:v>
                </c:pt>
              </c:numCache>
            </c:numRef>
          </c:val>
          <c:extLst>
            <c:ext xmlns:c16="http://schemas.microsoft.com/office/drawing/2014/chart" uri="{C3380CC4-5D6E-409C-BE32-E72D297353CC}">
              <c16:uniqueId val="{00000007-55AB-4C6E-9B82-157BE3FADFC9}"/>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0.26</c:v>
                </c:pt>
                <c:pt idx="2">
                  <c:v>#N/A</c:v>
                </c:pt>
                <c:pt idx="3">
                  <c:v>0.23</c:v>
                </c:pt>
                <c:pt idx="4">
                  <c:v>#N/A</c:v>
                </c:pt>
                <c:pt idx="5">
                  <c:v>0.48</c:v>
                </c:pt>
                <c:pt idx="6">
                  <c:v>#N/A</c:v>
                </c:pt>
                <c:pt idx="7">
                  <c:v>0.5</c:v>
                </c:pt>
                <c:pt idx="8">
                  <c:v>#N/A</c:v>
                </c:pt>
                <c:pt idx="9">
                  <c:v>1.1200000000000001</c:v>
                </c:pt>
              </c:numCache>
            </c:numRef>
          </c:val>
          <c:extLst>
            <c:ext xmlns:c16="http://schemas.microsoft.com/office/drawing/2014/chart" uri="{C3380CC4-5D6E-409C-BE32-E72D297353CC}">
              <c16:uniqueId val="{00000008-55AB-4C6E-9B82-157BE3FADFC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1.63</c:v>
                </c:pt>
                <c:pt idx="2">
                  <c:v>#N/A</c:v>
                </c:pt>
                <c:pt idx="3">
                  <c:v>1.99</c:v>
                </c:pt>
                <c:pt idx="4">
                  <c:v>#N/A</c:v>
                </c:pt>
                <c:pt idx="5">
                  <c:v>2.41</c:v>
                </c:pt>
                <c:pt idx="6">
                  <c:v>#N/A</c:v>
                </c:pt>
                <c:pt idx="7">
                  <c:v>0.7</c:v>
                </c:pt>
                <c:pt idx="8">
                  <c:v>#N/A</c:v>
                </c:pt>
                <c:pt idx="9">
                  <c:v>2.92</c:v>
                </c:pt>
              </c:numCache>
            </c:numRef>
          </c:val>
          <c:extLst>
            <c:ext xmlns:c16="http://schemas.microsoft.com/office/drawing/2014/chart" uri="{C3380CC4-5D6E-409C-BE32-E72D297353CC}">
              <c16:uniqueId val="{00000009-55AB-4C6E-9B82-157BE3FADFC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513</c:v>
                </c:pt>
                <c:pt idx="5">
                  <c:v>502</c:v>
                </c:pt>
                <c:pt idx="8">
                  <c:v>509</c:v>
                </c:pt>
                <c:pt idx="11">
                  <c:v>494</c:v>
                </c:pt>
                <c:pt idx="14">
                  <c:v>439</c:v>
                </c:pt>
              </c:numCache>
            </c:numRef>
          </c:val>
          <c:extLst>
            <c:ext xmlns:c16="http://schemas.microsoft.com/office/drawing/2014/chart" uri="{C3380CC4-5D6E-409C-BE32-E72D297353CC}">
              <c16:uniqueId val="{00000000-AB2C-4556-B91A-4EA518A2C7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2C-4556-B91A-4EA518A2C7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33</c:v>
                </c:pt>
                <c:pt idx="3">
                  <c:v>33</c:v>
                </c:pt>
                <c:pt idx="6">
                  <c:v>33</c:v>
                </c:pt>
                <c:pt idx="9">
                  <c:v>33</c:v>
                </c:pt>
                <c:pt idx="12">
                  <c:v>0</c:v>
                </c:pt>
              </c:numCache>
            </c:numRef>
          </c:val>
          <c:extLst>
            <c:ext xmlns:c16="http://schemas.microsoft.com/office/drawing/2014/chart" uri="{C3380CC4-5D6E-409C-BE32-E72D297353CC}">
              <c16:uniqueId val="{00000002-AB2C-4556-B91A-4EA518A2C7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c:v>
                </c:pt>
                <c:pt idx="3">
                  <c:v>16</c:v>
                </c:pt>
                <c:pt idx="6">
                  <c:v>16</c:v>
                </c:pt>
                <c:pt idx="9">
                  <c:v>15</c:v>
                </c:pt>
                <c:pt idx="12">
                  <c:v>2</c:v>
                </c:pt>
              </c:numCache>
            </c:numRef>
          </c:val>
          <c:extLst>
            <c:ext xmlns:c16="http://schemas.microsoft.com/office/drawing/2014/chart" uri="{C3380CC4-5D6E-409C-BE32-E72D297353CC}">
              <c16:uniqueId val="{00000003-AB2C-4556-B91A-4EA518A2C7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c:v>
                </c:pt>
                <c:pt idx="3">
                  <c:v>86</c:v>
                </c:pt>
                <c:pt idx="6">
                  <c:v>90</c:v>
                </c:pt>
                <c:pt idx="9">
                  <c:v>109</c:v>
                </c:pt>
                <c:pt idx="12">
                  <c:v>97</c:v>
                </c:pt>
              </c:numCache>
            </c:numRef>
          </c:val>
          <c:extLst>
            <c:ext xmlns:c16="http://schemas.microsoft.com/office/drawing/2014/chart" uri="{C3380CC4-5D6E-409C-BE32-E72D297353CC}">
              <c16:uniqueId val="{00000004-AB2C-4556-B91A-4EA518A2C7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2C-4556-B91A-4EA518A2C7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2C-4556-B91A-4EA518A2C7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561</c:v>
                </c:pt>
                <c:pt idx="3">
                  <c:v>548</c:v>
                </c:pt>
                <c:pt idx="6">
                  <c:v>542</c:v>
                </c:pt>
                <c:pt idx="9">
                  <c:v>535</c:v>
                </c:pt>
                <c:pt idx="12">
                  <c:v>475</c:v>
                </c:pt>
              </c:numCache>
            </c:numRef>
          </c:val>
          <c:extLst>
            <c:ext xmlns:c16="http://schemas.microsoft.com/office/drawing/2014/chart" uri="{C3380CC4-5D6E-409C-BE32-E72D297353CC}">
              <c16:uniqueId val="{00000007-AB2C-4556-B91A-4EA518A2C7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192</c:v>
                </c:pt>
                <c:pt idx="2">
                  <c:v>#N/A</c:v>
                </c:pt>
                <c:pt idx="3">
                  <c:v>#N/A</c:v>
                </c:pt>
                <c:pt idx="4">
                  <c:v>181</c:v>
                </c:pt>
                <c:pt idx="5">
                  <c:v>#N/A</c:v>
                </c:pt>
                <c:pt idx="6">
                  <c:v>#N/A</c:v>
                </c:pt>
                <c:pt idx="7">
                  <c:v>172</c:v>
                </c:pt>
                <c:pt idx="8">
                  <c:v>#N/A</c:v>
                </c:pt>
                <c:pt idx="9">
                  <c:v>#N/A</c:v>
                </c:pt>
                <c:pt idx="10">
                  <c:v>198</c:v>
                </c:pt>
                <c:pt idx="11">
                  <c:v>#N/A</c:v>
                </c:pt>
                <c:pt idx="12">
                  <c:v>#N/A</c:v>
                </c:pt>
                <c:pt idx="13">
                  <c:v>135</c:v>
                </c:pt>
                <c:pt idx="14">
                  <c:v>#N/A</c:v>
                </c:pt>
              </c:numCache>
            </c:numRef>
          </c:val>
          <c:smooth val="0"/>
          <c:extLst>
            <c:ext xmlns:c16="http://schemas.microsoft.com/office/drawing/2014/chart" uri="{C3380CC4-5D6E-409C-BE32-E72D297353CC}">
              <c16:uniqueId val="{00000008-AB2C-4556-B91A-4EA518A2C7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3322</c:v>
                </c:pt>
                <c:pt idx="5">
                  <c:v>3136</c:v>
                </c:pt>
                <c:pt idx="8">
                  <c:v>2990</c:v>
                </c:pt>
                <c:pt idx="11">
                  <c:v>2894</c:v>
                </c:pt>
                <c:pt idx="14">
                  <c:v>2884</c:v>
                </c:pt>
              </c:numCache>
            </c:numRef>
          </c:val>
          <c:extLst>
            <c:ext xmlns:c16="http://schemas.microsoft.com/office/drawing/2014/chart" uri="{C3380CC4-5D6E-409C-BE32-E72D297353CC}">
              <c16:uniqueId val="{00000000-BADC-4EE0-B07E-C5843989EB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366</c:v>
                </c:pt>
                <c:pt idx="5">
                  <c:v>448</c:v>
                </c:pt>
                <c:pt idx="8">
                  <c:v>456</c:v>
                </c:pt>
                <c:pt idx="11">
                  <c:v>486</c:v>
                </c:pt>
                <c:pt idx="14">
                  <c:v>493</c:v>
                </c:pt>
              </c:numCache>
            </c:numRef>
          </c:val>
          <c:extLst>
            <c:ext xmlns:c16="http://schemas.microsoft.com/office/drawing/2014/chart" uri="{C3380CC4-5D6E-409C-BE32-E72D297353CC}">
              <c16:uniqueId val="{00000001-BADC-4EE0-B07E-C5843989EB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1090</c:v>
                </c:pt>
                <c:pt idx="5">
                  <c:v>1219</c:v>
                </c:pt>
                <c:pt idx="8">
                  <c:v>1290</c:v>
                </c:pt>
                <c:pt idx="11">
                  <c:v>1243</c:v>
                </c:pt>
                <c:pt idx="14">
                  <c:v>1241</c:v>
                </c:pt>
              </c:numCache>
            </c:numRef>
          </c:val>
          <c:extLst>
            <c:ext xmlns:c16="http://schemas.microsoft.com/office/drawing/2014/chart" uri="{C3380CC4-5D6E-409C-BE32-E72D297353CC}">
              <c16:uniqueId val="{00000002-BADC-4EE0-B07E-C5843989EB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DC-4EE0-B07E-C5843989EB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DC-4EE0-B07E-C5843989EB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DC-4EE0-B07E-C5843989EB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938</c:v>
                </c:pt>
                <c:pt idx="3">
                  <c:v>917</c:v>
                </c:pt>
                <c:pt idx="6">
                  <c:v>896</c:v>
                </c:pt>
                <c:pt idx="9">
                  <c:v>871</c:v>
                </c:pt>
                <c:pt idx="12">
                  <c:v>868</c:v>
                </c:pt>
              </c:numCache>
            </c:numRef>
          </c:val>
          <c:extLst>
            <c:ext xmlns:c16="http://schemas.microsoft.com/office/drawing/2014/chart" uri="{C3380CC4-5D6E-409C-BE32-E72D297353CC}">
              <c16:uniqueId val="{00000006-BADC-4EE0-B07E-C5843989EB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69</c:v>
                </c:pt>
                <c:pt idx="3">
                  <c:v>53</c:v>
                </c:pt>
                <c:pt idx="6">
                  <c:v>37</c:v>
                </c:pt>
                <c:pt idx="9">
                  <c:v>22</c:v>
                </c:pt>
                <c:pt idx="12">
                  <c:v>19</c:v>
                </c:pt>
              </c:numCache>
            </c:numRef>
          </c:val>
          <c:extLst>
            <c:ext xmlns:c16="http://schemas.microsoft.com/office/drawing/2014/chart" uri="{C3380CC4-5D6E-409C-BE32-E72D297353CC}">
              <c16:uniqueId val="{00000007-BADC-4EE0-B07E-C5843989EB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932</c:v>
                </c:pt>
                <c:pt idx="3">
                  <c:v>930</c:v>
                </c:pt>
                <c:pt idx="6">
                  <c:v>918</c:v>
                </c:pt>
                <c:pt idx="9">
                  <c:v>991</c:v>
                </c:pt>
                <c:pt idx="12">
                  <c:v>939</c:v>
                </c:pt>
              </c:numCache>
            </c:numRef>
          </c:val>
          <c:extLst>
            <c:ext xmlns:c16="http://schemas.microsoft.com/office/drawing/2014/chart" uri="{C3380CC4-5D6E-409C-BE32-E72D297353CC}">
              <c16:uniqueId val="{00000008-BADC-4EE0-B07E-C5843989EB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95</c:v>
                </c:pt>
                <c:pt idx="3">
                  <c:v>64</c:v>
                </c:pt>
                <c:pt idx="6">
                  <c:v>32</c:v>
                </c:pt>
                <c:pt idx="9">
                  <c:v>0</c:v>
                </c:pt>
                <c:pt idx="12">
                  <c:v>0</c:v>
                </c:pt>
              </c:numCache>
            </c:numRef>
          </c:val>
          <c:extLst>
            <c:ext xmlns:c16="http://schemas.microsoft.com/office/drawing/2014/chart" uri="{C3380CC4-5D6E-409C-BE32-E72D297353CC}">
              <c16:uniqueId val="{00000009-BADC-4EE0-B07E-C5843989EB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3619</c:v>
                </c:pt>
                <c:pt idx="3">
                  <c:v>3395</c:v>
                </c:pt>
                <c:pt idx="6">
                  <c:v>3073</c:v>
                </c:pt>
                <c:pt idx="9">
                  <c:v>2889</c:v>
                </c:pt>
                <c:pt idx="12">
                  <c:v>2828</c:v>
                </c:pt>
              </c:numCache>
            </c:numRef>
          </c:val>
          <c:extLst>
            <c:ext xmlns:c16="http://schemas.microsoft.com/office/drawing/2014/chart" uri="{C3380CC4-5D6E-409C-BE32-E72D297353CC}">
              <c16:uniqueId val="{0000000A-BADC-4EE0-B07E-C5843989EB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875</c:v>
                </c:pt>
                <c:pt idx="2">
                  <c:v>#N/A</c:v>
                </c:pt>
                <c:pt idx="3">
                  <c:v>#N/A</c:v>
                </c:pt>
                <c:pt idx="4">
                  <c:v>556</c:v>
                </c:pt>
                <c:pt idx="5">
                  <c:v>#N/A</c:v>
                </c:pt>
                <c:pt idx="6">
                  <c:v>#N/A</c:v>
                </c:pt>
                <c:pt idx="7">
                  <c:v>220</c:v>
                </c:pt>
                <c:pt idx="8">
                  <c:v>#N/A</c:v>
                </c:pt>
                <c:pt idx="9">
                  <c:v>#N/A</c:v>
                </c:pt>
                <c:pt idx="10">
                  <c:v>150</c:v>
                </c:pt>
                <c:pt idx="11">
                  <c:v>#N/A</c:v>
                </c:pt>
                <c:pt idx="12">
                  <c:v>#N/A</c:v>
                </c:pt>
                <c:pt idx="13">
                  <c:v>35</c:v>
                </c:pt>
                <c:pt idx="14">
                  <c:v>#N/A</c:v>
                </c:pt>
              </c:numCache>
            </c:numRef>
          </c:val>
          <c:smooth val="0"/>
          <c:extLst>
            <c:ext xmlns:c16="http://schemas.microsoft.com/office/drawing/2014/chart" uri="{C3380CC4-5D6E-409C-BE32-E72D297353CC}">
              <c16:uniqueId val="{0000000B-BADC-4EE0-B07E-C5843989EB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584</c:v>
                </c:pt>
                <c:pt idx="1">
                  <c:v>501</c:v>
                </c:pt>
                <c:pt idx="2">
                  <c:v>468</c:v>
                </c:pt>
              </c:numCache>
            </c:numRef>
          </c:val>
          <c:extLst>
            <c:ext xmlns:c16="http://schemas.microsoft.com/office/drawing/2014/chart" uri="{C3380CC4-5D6E-409C-BE32-E72D297353CC}">
              <c16:uniqueId val="{00000000-357C-4E14-9E36-9828674811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201</c:v>
                </c:pt>
                <c:pt idx="1">
                  <c:v>201</c:v>
                </c:pt>
                <c:pt idx="2">
                  <c:v>201</c:v>
                </c:pt>
              </c:numCache>
            </c:numRef>
          </c:val>
          <c:extLst>
            <c:ext xmlns:c16="http://schemas.microsoft.com/office/drawing/2014/chart" uri="{C3380CC4-5D6E-409C-BE32-E72D297353CC}">
              <c16:uniqueId val="{00000001-357C-4E14-9E36-9828674811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426</c:v>
                </c:pt>
                <c:pt idx="1">
                  <c:v>442</c:v>
                </c:pt>
                <c:pt idx="2">
                  <c:v>472</c:v>
                </c:pt>
              </c:numCache>
            </c:numRef>
          </c:val>
          <c:extLst>
            <c:ext xmlns:c16="http://schemas.microsoft.com/office/drawing/2014/chart" uri="{C3380CC4-5D6E-409C-BE32-E72D297353CC}">
              <c16:uniqueId val="{00000002-357C-4E14-9E36-9828674811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{E947E0A7-6ADB-4984-B1C3-ACCA27F5D6FF}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289-438C-B833-E14AD42BA8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{61602AD1-AFEC-48C8-9D2A-D633E0D3A4FB}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89-438C-B833-E14AD42BA8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{FC7C9E22-3DC2-4A52-8036-1A8B4EE8A40D}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89-438C-B833-E14AD42BA8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{3D23E309-B4A5-47BC-B17A-3454F1F7B498}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89-438C-B833-E14AD42BA8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{6D65B523-12D2-4666-B6D4-D52DD80CF270}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89-438C-B833-E14AD42BA82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{2661D71A-A1C6-4525-A7BE-9EAAA7C748A5}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289-438C-B833-E14AD42BA82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{C7368C8E-2A3E-4B7F-A100-F77144D8E064}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289-438C-B833-E14AD42BA82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{C1D080E9-F61F-4684-B57C-4D947E16D218}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289-438C-B833-E14AD42BA82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{6FD836E0-FA1C-42EE-B1D7-44B9533FA6DA}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289-438C-B833-E14AD42BA8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59.9</c:v>
                </c:pt>
                <c:pt idx="16">
                  <c:v>61.9</c:v>
                </c:pt>
                <c:pt idx="24">
                  <c:v>63.5</c:v>
                </c:pt>
              </c:numCache>
            </c:numRef>
          </c:xVal>
          <c:yVal>
            <c:numRef>
              <c:f>公会計指標分析・財政指標組合せ分析表!$BP$51:$DC$51</c:f>
              <c:numCache>
                <c:formatCode>#,##0.0;"▲ "#,##0.0</c:formatCode>
                <c:ptCount val="40"/>
                <c:pt idx="8">
                  <c:v>32.1</c:v>
                </c:pt>
                <c:pt idx="16">
                  <c:v>13</c:v>
                </c:pt>
                <c:pt idx="24">
                  <c:v>9.1</c:v>
                </c:pt>
              </c:numCache>
            </c:numRef>
          </c:yVal>
          <c:smooth val="0"/>
          <c:extLst>
            <c:ext xmlns:c16="http://schemas.microsoft.com/office/drawing/2014/chart" uri="{C3380CC4-5D6E-409C-BE32-E72D297353CC}">
              <c16:uniqueId val="{00000009-A289-438C-B833-E14AD42BA8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{A2126621-CAC5-4D49-8AED-EEEF4F0E4943}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289-438C-B833-E14AD42BA8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{9B841CD9-09B2-48A2-8023-1CD4D68677EE}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89-438C-B833-E14AD42BA8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{37B32F45-AC28-4FFF-BB13-747FA91A42E4}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89-438C-B833-E14AD42BA8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{7E6C2722-1DCE-4373-B774-C037F45C131D}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89-438C-B833-E14AD42BA8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{48F8D99A-C9BB-4C52-80DB-A68D276F9BFA}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89-438C-B833-E14AD42BA82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{A3A20690-0DE2-4439-B3FC-DC18C821755A}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289-438C-B833-E14AD42BA82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{33E9779B-B43A-4C26-AD49-C84C943AC2BA}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289-438C-B833-E14AD42BA82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{6B3B8291-9845-4D54-A84D-D434BC56E227}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289-438C-B833-E14AD42BA82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{1A524B7D-7AA0-4FBE-BDBE-A0FA763EB59D}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289-438C-B833-E14AD42BA8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numCache>
            </c:numRef>
          </c:xVal>
          <c:yVal>
            <c:numRef>
              <c:f>公会計指標分析・財政指標組合せ分析表!$BP$55:$DC$55</c:f>
              <c:numCache>
                <c:formatCode>#,##0.0;"▲ "#,##0.0</c:formatCode>
                <c:ptCount val="40"/>
                <c:pt idx="8">
                  <c:v>0</c:v>
                </c:pt>
                <c:pt idx="16">
                  <c:v>0</c:v>
                </c:pt>
                <c:pt idx="24">
                  <c:v>0</c:v>
                </c:pt>
              </c:numCache>
            </c:numRef>
          </c:yVal>
          <c:smooth val="0"/>
          <c:extLst>
            <c:ext xmlns:c16="http://schemas.microsoft.com/office/drawing/2014/chart" uri="{C3380CC4-5D6E-409C-BE32-E72D297353CC}">
              <c16:uniqueId val="{00000013-A289-438C-B833-E14AD42BA82C}"/>
            </c:ext>
          </c:extLst>
        </c:ser>
        <c:dLbls>
          <c:showLegendKey val="0"/>
          <c:showVal val="1"/>
          <c:showCatName val="0"/>
          <c:showSerName val="0"/>
          <c:showPercent val="0"/>
          <c:showBubbleSize val="0"/>
        </c:dLbls>
        <c:axId val="46179840"/>
        <c:axId val="46181760"/>
      </c:scatterChart>
      <c:valAx>
        <c:axId val="46179840"/>
        <c:scaling>
          <c:orientation val="minMax"/>
          <c:max val="64.3"/>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{0F1FF4CE-36F2-4A3D-B04D-F5141CB26646}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D4B-4300-B78C-E7F5E1DD77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{88F9CB81-FB2C-4314-9CBD-550062BD8D60}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4B-4300-B78C-E7F5E1DD77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{D29A7677-DF4B-4D7F-850F-CC0CC079780B}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4B-4300-B78C-E7F5E1DD77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{708BE91D-9103-4078-86CA-94A2F0FA61D4}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4B-4300-B78C-E7F5E1DD77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{1DC9D769-9756-4BC7-A182-BE257FD09864}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4B-4300-B78C-E7F5E1DD772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{CECC5D69-81B0-444B-9D83-F725457414E5}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D4B-4300-B78C-E7F5E1DD772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{E43CC028-7E3A-4DF5-969F-1D7C2C59EB37}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D4B-4300-B78C-E7F5E1DD772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{8E9B8F50-6CDC-418F-A63F-9C627AD36505}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D4B-4300-B78C-E7F5E1DD772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{FDFCE16D-197A-4436-9D5B-5031E34D4096}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D4B-4300-B78C-E7F5E1DD77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11.7</c:v>
                </c:pt>
                <c:pt idx="16">
                  <c:v>10.7</c:v>
                </c:pt>
                <c:pt idx="24">
                  <c:v>10.8</c:v>
                </c:pt>
                <c:pt idx="32">
                  <c:v>10.199999999999999</c:v>
                </c:pt>
              </c:numCache>
            </c:numRef>
          </c:xVal>
          <c:yVal>
            <c:numRef>
              <c:f>公会計指標分析・財政指標組合せ分析表!$BP$73:$DC$73</c:f>
              <c:numCache>
                <c:formatCode>#,##0.0;"▲ "#,##0.0</c:formatCode>
                <c:ptCount val="40"/>
                <c:pt idx="0">
                  <c:v>53</c:v>
                </c:pt>
                <c:pt idx="8">
                  <c:v>32.1</c:v>
                </c:pt>
                <c:pt idx="16">
                  <c:v>13</c:v>
                </c:pt>
                <c:pt idx="24">
                  <c:v>9.1</c:v>
                </c:pt>
                <c:pt idx="32">
                  <c:v>2.1</c:v>
                </c:pt>
              </c:numCache>
            </c:numRef>
          </c:yVal>
          <c:smooth val="0"/>
          <c:extLst>
            <c:ext xmlns:c16="http://schemas.microsoft.com/office/drawing/2014/chart" uri="{C3380CC4-5D6E-409C-BE32-E72D297353CC}">
              <c16:uniqueId val="{00000009-DD4B-4300-B78C-E7F5E1DD77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{2ABB9079-78EF-4E6F-8B3D-0251CD6DA69E}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D4B-4300-B78C-E7F5E1DD77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{C597887A-084F-4305-8C14-F25F8878F018}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4B-4300-B78C-E7F5E1DD77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{DB5E2375-2E88-4202-A660-5990195261CF}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4B-4300-B78C-E7F5E1DD77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{79043B75-B52B-4B81-82D2-169740CFA533}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4B-4300-B78C-E7F5E1DD77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{E0C90573-B551-49A6-9218-F480DDF640B3}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4B-4300-B78C-E7F5E1DD772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{A0B526BF-5C5E-4D15-BA16-EDFAF587D55A}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D4B-4300-B78C-E7F5E1DD7728}"/>
                </c:ext>
              </c:extLst>
            </c:dLbl>
            <c:dLbl>
              <c:idx val="16"/>
              <c:layout>
                <c:manualLayout>
                  <c:x val="-3.1697991619110633E-2"/>
                  <c:y val="-4.349592131553593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{820BD8E7-2641-476C-AAEA-7484E7EC9E00}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D4B-4300-B78C-E7F5E1DD7728}"/>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{514E3BB2-6E14-4759-8F8F-5E6D6C20EAB7}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D4B-4300-B78C-E7F5E1DD7728}"/>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{2B7F0D79-078B-4822-B82F-CBE5E6A2607A}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D4B-4300-B78C-E7F5E1DD77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D4B-4300-B78C-E7F5E1DD7728}"/>
            </c:ext>
          </c:extLst>
        </c:ser>
        <c:dLbls>
          <c:showLegendKey val="0"/>
          <c:showVal val="1"/>
          <c:showCatName val="0"/>
          <c:showSerName val="0"/>
          <c:showPercent val="0"/>
          <c:showBubbleSize val="0"/>
        </c:dLbls>
        <c:axId val="84219776"/>
        <c:axId val="84234240"/>
      </c:scatterChart>
      <c:valAx>
        <c:axId val="84219776"/>
        <c:scaling>
          <c:orientation val="minMax"/>
          <c:max val="13.5"/>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元利償還金については、平成２２年度に公債費償還額がピークを迎えた後は減少している一方、公営企業債の元利償還金に対する繰入金は増えている。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算入公債費等でも、事業費補正での交付税算入が減少はしたが、結果的に平成３０年度の実質公債費比率の分子は減少した。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一般会計等に係る地方債の現在高は、毎年平均２００百万円程減少している。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また他の将来負担額では、公営企業債等繰入見込額でＨ２９に一旦増加はしているが、全体では減少している。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充当可能財源等でも、地方債の現在高に比例し基準財政需要額算入見込額は減少しているが、充当可能基金は横這いとなっており、結果的に将来負担比率の分子は減少傾向にある。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北海道妹背牛町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加により、ふるさと妹背牛応援基金に繰入との差引で５７百万円を積み立てた一方、平成３０年度に一時的な町道補修にかかる財源として、財政調整基金より３３百万円の取り崩しを行った事もあり、基金全体としては３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短期的には、ふるさと妹背牛応援基金への積立てにより増加の予定だが、中長期的には一時的な収支不足による財政調整基金の取り崩しも予想される。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国営土地改良事業費償還基金：国営土地改良事業費償還の財源に充てる。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ふるさと妹背牛応援基金：寄附者の意向を反映させた事業に要する費用に充てる。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農業振興基金：農業の振興を図るための財源に充てる。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育英基金：必要に応じて基金の一部を奨学資金貸付金に費消する。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過疎地域自立促進基金：過疎地域の自立促進に資する事業費用に充てる。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国営土地改良事業費償還基金：利子および一般財源の積立により２百万円の増となった。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ふるさと妹背牛応援基金：利子及び寄附金の積立による増と繰入による減により差引５７百万円の増となった。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農業振興基金：利子及びＪＡ負担金の増と繰入による減により差引１百万円の増となった。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ふるさと妹背牛応援基金：寄附者の意向を反映させた事業に充てる。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農業振興基金：事業費償還の財源に充てる。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育英基金：必要に応じて基金の一部を奨学資金貸付金に費消する。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過疎地域自立促進基金：過疎地域の自立促進に資する事業に充てる。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平成３０年度に一時的な町道補修にかかる財源として３３百万円の取り崩しを行った。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一時的な収支不足への備え等のため、過去の実績等を踏まえ、５００百万円程度を目途に積み立てることとしている。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平成３０年度は利子積立のみのため微増となった。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毎年度の起債償還額は、今後も減少する見込みであり、当面は利子積立のみを行い取り崩しの予定は無し。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21D0693-D170-47D5-8DAE-F48FC86454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E40347C-E40A-4F81-8148-D7B147B363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C0E6592-210E-4213-8D86-8DCCA7AD618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07AC950-D317-4AFF-A4F8-40955436467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E5F238A-5838-4C02-8B78-432E7691CE6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E466019-12D6-4C7C-8EB8-BBEC2CBB8E2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4C5EE7E-1CA3-45FB-93B5-99CC4A37484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57CD638-65DE-489E-8B44-703C6374803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6406C98-DB5F-4EBE-B734-C834C01D1C8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FE41147-B173-40ED-A806-8F302CE89B1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8572C34-0C36-4976-A2FC-FC554527644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659CDE4-15D8-41A0-9E40-06468C57C42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2,976
2,938
48.64
3,726,702
3,669,048
57,654
1,969,842
2,827,517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3708CEF-6B18-4898-93CC-A009A361B92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2EB0B2C-05A9-456E-8F68-DD37314E760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9B45B03-D60D-4F05-96E5-FC1A54981CE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8DE29E8-547A-42C8-8451-7DE0C6DCE15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1A7DF87-F0F0-44ED-B29D-2963A45ACD7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A46F40D-2CB1-4FCF-86A7-E37FE385886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A800EB5-086A-4589-A488-2E0E586BC5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AE0ACE1-A24E-426C-ACAC-8F6EA86DE47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04A9D62-AE6F-4DFC-A842-45B9126C431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62A6AFD-5F22-4108-A3FE-B10A7C8E64A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7789150-430A-4F7C-8310-16A5C1FBD5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71D7D1B-771F-494C-BC87-7D2AAE5D5A8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5ED1906-AA8A-460E-B9AC-DB8251AD027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6AA005E-62B6-46A3-8EA2-937C4361B8C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C4F7B9E-1043-4312-9362-01F14E883D2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2561DC4-DBB3-4123-865B-D61C4E5B00C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E3282BF-62B1-43F2-8E66-47E5652F242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FE5451F9-1D79-4F08-BF69-19DFD3D371F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D87631A0-BCDE-4E25-90B7-DB70B2F67D4D}"/>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1C53D99D-C88A-443D-8211-71A697BEF88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68D3CA13-46E5-49E7-B4D9-BA4D94714271}"/>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FDF1D468-1C8C-4AC0-ABB8-24949CE8DDC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4A4A69A6-3EAF-4D0A-803B-EB0609B9EB8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E3097E8D-2207-457E-BB4A-B04A59CB7EAA}"/>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CF9BD293-5629-4882-A8D3-624F838DF88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F7D3B941-90BE-4943-BCE2-CA3AAB52E57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B6B3EA86-91C1-449D-B090-84314B440B7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2C5BAA28-79F1-4B2D-99C0-8AD6C38BBCE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E95DB0B-7E6B-462B-AA7F-7706288147E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5705265-5D5E-4800-BD06-003554B9A11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DA3B5011-26AD-491C-B3F4-C30C12DD5DC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F4FD437E-EB2B-491D-A6E9-FA8991536FA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1D6A431D-F7FE-4718-85EA-633CA03FAA6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DF555BD-054F-4368-8CEF-9E1CE83FBBA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有形固定資産減価償却率は類似団体より高い水準にあるが、今後も保有又は管理する公共施設等の総量を見極めながら、必要とされる公共施設等を適正な状態で計画的に維持管理・修繕・更新等を行う。</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AAE19C97-67F7-4218-BE7A-3BB234A4767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8EE731C2-92C3-402C-B585-F4D7A2FF2E5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CB065ACB-F7FD-461D-8CC2-CB2E55A3836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E8654AE2-4FAC-401F-9725-8A0910DC578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C0D3907E-B9EE-433C-8B73-864D78BD13C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72EB1513-E1EC-477A-A07A-4129E57848C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78318780-07A3-490F-B3AE-B81182C8BEB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4AB6F060-2A80-48E0-86FE-A35F4D75878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E28D26AA-413A-45D3-B78A-8994F4C4F39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27C0902F-2FCE-49A5-82DB-8A75E82227E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EC09111C-2564-47DB-A4A0-27B9728FC6D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398D1BE-B365-45B1-BCDF-DF0BCCC9433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5300FF55-ECA3-4AE9-AA7A-9DE5BCB2627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270E84A-FA7B-4F43-A140-1C0E8471296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3B3BFF42-D9C1-40C4-8464-952DDDA32E1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4868BFD8-CD43-470E-A87E-1CCC503A0C3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5E51763-EA3A-430B-9CB0-E04394896A5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BA87C6AF-06D9-4765-ADC2-FA0B1D61CA6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a:extLst>
            <a:ext uri="{FF2B5EF4-FFF2-40B4-BE49-F238E27FC236}">
              <a16:creationId xmlns:a16="http://schemas.microsoft.com/office/drawing/2014/main" id="{7659DA7A-378C-4DCD-9506-050042F26E01}"/>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a16="http://schemas.microsoft.com/office/drawing/2014/main" id="{5C642726-4AEE-43F5-B538-2A485E829AA8}"/>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a16="http://schemas.microsoft.com/office/drawing/2014/main" id="{51D0836D-0128-4279-85F8-8298C5D6B82B}"/>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a:extLst>
            <a:ext uri="{FF2B5EF4-FFF2-40B4-BE49-F238E27FC236}">
              <a16:creationId xmlns:a16="http://schemas.microsoft.com/office/drawing/2014/main" id="{EC5CFF5B-4450-40DC-AC62-8659C2E51633}"/>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a:extLst>
            <a:ext uri="{FF2B5EF4-FFF2-40B4-BE49-F238E27FC236}">
              <a16:creationId xmlns:a16="http://schemas.microsoft.com/office/drawing/2014/main" id="{FDDA1BE4-83F6-4434-8BE5-EFF773153FFF}"/>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1" name="有形固定資産減価償却率平均値テキスト">
          <a:extLst>
            <a:ext uri="{FF2B5EF4-FFF2-40B4-BE49-F238E27FC236}">
              <a16:creationId xmlns:a16="http://schemas.microsoft.com/office/drawing/2014/main" id="{EAC6965F-AAF1-4849-9EE5-DBB191F0FC99}"/>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a:extLst>
            <a:ext uri="{FF2B5EF4-FFF2-40B4-BE49-F238E27FC236}">
              <a16:creationId xmlns:a16="http://schemas.microsoft.com/office/drawing/2014/main" id="{DC631997-4205-484C-8B1C-9334275E52B9}"/>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a:extLst>
            <a:ext uri="{FF2B5EF4-FFF2-40B4-BE49-F238E27FC236}">
              <a16:creationId xmlns:a16="http://schemas.microsoft.com/office/drawing/2014/main" id="{D4518B25-1A2B-41B6-9D79-3650BF38916C}"/>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a:extLst>
            <a:ext uri="{FF2B5EF4-FFF2-40B4-BE49-F238E27FC236}">
              <a16:creationId xmlns:a16="http://schemas.microsoft.com/office/drawing/2014/main" id="{FDB4DA27-B9CD-414A-A2C6-F0078E25DDE5}"/>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a:extLst>
            <a:ext uri="{FF2B5EF4-FFF2-40B4-BE49-F238E27FC236}">
              <a16:creationId xmlns:a16="http://schemas.microsoft.com/office/drawing/2014/main" id="{A296A410-9ABA-4984-8594-9A7412C6F163}"/>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31E8D30-E8A6-4513-AE94-028265B5BD2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15572D9-5808-43E3-A235-CEE15EB040F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9D925BA-B043-4E1E-88AD-77A8751A4A9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0D454C5-4CB8-4ACA-B163-060263BAF0F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E3F86FC-CB01-4BE2-A537-C1D006B6F1E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147411</xdr:rowOff>
    </xdr:from>
    <xdr:to>
      <xdr:col>19</xdr:col>
      <xdr:colOff>187325</xdr:colOff>
      <xdr:row>29</xdr:row>
      <xdr:rowOff>77561</xdr:rowOff>
    </xdr:to>
    <xdr:sp macro="" textlink="">
      <xdr:nvSpPr>
        <xdr:cNvPr id="81" name="楕円 80">
          <a:extLst>
            <a:ext uri="{FF2B5EF4-FFF2-40B4-BE49-F238E27FC236}">
              <a16:creationId xmlns:a16="http://schemas.microsoft.com/office/drawing/2014/main" id="{C532D233-5E68-4997-A41B-B600BD2AA0F6}"/>
            </a:ext>
          </a:extLst>
        </xdr:cNvPr>
        <xdr:cNvSpPr/>
      </xdr:nvSpPr>
      <xdr:spPr>
        <a:xfrm>
          <a:off x="4000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25309</xdr:rowOff>
    </xdr:from>
    <xdr:to>
      <xdr:col>15</xdr:col>
      <xdr:colOff>187325</xdr:colOff>
      <xdr:row>29</xdr:row>
      <xdr:rowOff>126909</xdr:rowOff>
    </xdr:to>
    <xdr:sp macro="" textlink="">
      <xdr:nvSpPr>
        <xdr:cNvPr id="82" name="楕円 81">
          <a:extLst>
            <a:ext uri="{FF2B5EF4-FFF2-40B4-BE49-F238E27FC236}">
              <a16:creationId xmlns:a16="http://schemas.microsoft.com/office/drawing/2014/main" id="{FF350830-7796-41C5-88BC-0672D56DA4DB}"/>
            </a:ext>
          </a:extLst>
        </xdr:cNvPr>
        <xdr:cNvSpPr/>
      </xdr:nvSpPr>
      <xdr:spPr>
        <a:xfrm>
          <a:off x="32385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26761</xdr:rowOff>
    </xdr:from>
    <xdr:to>
      <xdr:col>19</xdr:col>
      <xdr:colOff>136525</xdr:colOff>
      <xdr:row>29</xdr:row>
      <xdr:rowOff>76109</xdr:rowOff>
    </xdr:to>
    <xdr:cxnSp macro="">
      <xdr:nvCxnSpPr>
        <xdr:cNvPr id="83" name="直線コネクタ 82">
          <a:extLst>
            <a:ext uri="{FF2B5EF4-FFF2-40B4-BE49-F238E27FC236}">
              <a16:creationId xmlns:a16="http://schemas.microsoft.com/office/drawing/2014/main" id="{3F1EB1EF-164F-486D-8E1F-55B7DBD85467}"/>
            </a:ext>
          </a:extLst>
        </xdr:cNvPr>
        <xdr:cNvCxnSpPr/>
      </xdr:nvCxnSpPr>
      <xdr:spPr>
        <a:xfrm flipV="1">
          <a:off x="3289300" y="577033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84" name="楕円 83">
          <a:extLst>
            <a:ext uri="{FF2B5EF4-FFF2-40B4-BE49-F238E27FC236}">
              <a16:creationId xmlns:a16="http://schemas.microsoft.com/office/drawing/2014/main" id="{C9943279-B110-43FD-8384-EA1F1E47CF53}"/>
            </a:ext>
          </a:extLst>
        </xdr:cNvPr>
        <xdr:cNvSpPr/>
      </xdr:nvSpPr>
      <xdr:spPr>
        <a:xfrm>
          <a:off x="2476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76109</xdr:rowOff>
    </xdr:from>
    <xdr:to>
      <xdr:col>15</xdr:col>
      <xdr:colOff>136525</xdr:colOff>
      <xdr:row>29</xdr:row>
      <xdr:rowOff>137795</xdr:rowOff>
    </xdr:to>
    <xdr:cxnSp macro="">
      <xdr:nvCxnSpPr>
        <xdr:cNvPr id="85" name="直線コネクタ 84">
          <a:extLst>
            <a:ext uri="{FF2B5EF4-FFF2-40B4-BE49-F238E27FC236}">
              <a16:creationId xmlns:a16="http://schemas.microsoft.com/office/drawing/2014/main" id="{6C682DEE-6C17-48E3-914E-4DF6A45F09DE}"/>
            </a:ext>
          </a:extLst>
        </xdr:cNvPr>
        <xdr:cNvCxnSpPr/>
      </xdr:nvCxnSpPr>
      <xdr:spPr>
        <a:xfrm flipV="1">
          <a:off x="2527300" y="5819684"/>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86" name="n_1aveValue有形固定資産減価償却率">
          <a:extLst>
            <a:ext uri="{FF2B5EF4-FFF2-40B4-BE49-F238E27FC236}">
              <a16:creationId xmlns:a16="http://schemas.microsoft.com/office/drawing/2014/main" id="{3A6F3D96-EBCB-4DE3-B1E0-56D08EEB1A13}"/>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87" name="n_2aveValue有形固定資産減価償却率">
          <a:extLst>
            <a:ext uri="{FF2B5EF4-FFF2-40B4-BE49-F238E27FC236}">
              <a16:creationId xmlns:a16="http://schemas.microsoft.com/office/drawing/2014/main" id="{4A362FEC-D7EF-48FD-95E1-671DA468CB57}"/>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88" name="n_3aveValue有形固定資産減価償却率">
          <a:extLst>
            <a:ext uri="{FF2B5EF4-FFF2-40B4-BE49-F238E27FC236}">
              <a16:creationId xmlns:a16="http://schemas.microsoft.com/office/drawing/2014/main" id="{3581EAFD-B229-4F47-82C5-103442168E14}"/>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94088</xdr:rowOff>
    </xdr:from>
    <xdr:ext cx="405111" cy="259045"/>
    <xdr:sp macro="" textlink="">
      <xdr:nvSpPr>
        <xdr:cNvPr id="89" name="n_1mainValue有形固定資産減価償却率">
          <a:extLst>
            <a:ext uri="{FF2B5EF4-FFF2-40B4-BE49-F238E27FC236}">
              <a16:creationId xmlns:a16="http://schemas.microsoft.com/office/drawing/2014/main" id="{628CEDC0-3231-4660-9622-A9F5215636E4}"/>
            </a:ext>
          </a:extLst>
        </xdr:cNvPr>
        <xdr:cNvSpPr txBox="1"/>
      </xdr:nvSpPr>
      <xdr:spPr>
        <a:xfrm>
          <a:off x="38360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143436</xdr:rowOff>
    </xdr:from>
    <xdr:ext cx="405111" cy="259045"/>
    <xdr:sp macro="" textlink="">
      <xdr:nvSpPr>
        <xdr:cNvPr id="90" name="n_2mainValue有形固定資産減価償却率">
          <a:extLst>
            <a:ext uri="{FF2B5EF4-FFF2-40B4-BE49-F238E27FC236}">
              <a16:creationId xmlns:a16="http://schemas.microsoft.com/office/drawing/2014/main" id="{0C64170E-528D-4AAC-B7D1-D469E006D8A3}"/>
            </a:ext>
          </a:extLst>
        </xdr:cNvPr>
        <xdr:cNvSpPr txBox="1"/>
      </xdr:nvSpPr>
      <xdr:spPr>
        <a:xfrm>
          <a:off x="30867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1" name="n_3mainValue有形固定資産減価償却率">
          <a:extLst>
            <a:ext uri="{FF2B5EF4-FFF2-40B4-BE49-F238E27FC236}">
              <a16:creationId xmlns:a16="http://schemas.microsoft.com/office/drawing/2014/main" id="{DE604B36-31C1-4F57-9A87-A16BC832DDEB}"/>
            </a:ext>
          </a:extLst>
        </xdr:cNvPr>
        <xdr:cNvSpPr txBox="1"/>
      </xdr:nvSpPr>
      <xdr:spPr>
        <a:xfrm>
          <a:off x="2324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1C042892-B60F-4C88-B54E-37E5ECCFFE4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840C8F61-AFF4-475C-8D86-EDD7503AB38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CB2DE62A-6A64-4185-A7A0-F62D51AE1C8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D8553BD7-8AAB-4988-88D2-CC45F93C24F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60DBA2E8-3224-433C-BA4D-8949EE0B513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20A41F89-9C5F-4531-B20F-02E1F5CC54B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B2CDAFCF-28F9-491B-82D2-AB4630A527A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15AE5939-253F-4BDF-B4A2-BB74AAB5063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321D59F7-A10C-4F91-83DD-6DD1C11F033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EB26FFFA-DFE3-40D6-BE18-2CA1AC7B2B5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4D765C9C-193E-456B-9866-D203AEA8F58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AE538282-956D-48FB-A4DB-4DB46219749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D6F2B0AA-1004-4E26-9EE4-47196E571B4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債務償還比率は類似団体平均を上回っているが、将来負担額は今後も減少傾向にあり、地方交付税額にも影響されるものの、数値は改善されていく見込みである。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D57176FD-D03D-40CA-9259-33ABC946B96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FA954C69-3C4E-4E1D-BD1E-2F836813870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0516506-7D84-4902-ADF3-5C166CDF545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7C456541-E43F-412D-A984-CCFCC69C2683}"/>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D60ADA6-6F71-4F5F-9276-03360428E2D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33669DFF-D815-4000-9D18-11D9BD76F6F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52750A5E-12BC-4062-A72E-4516F111DAA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FA1FB126-50C9-4C9F-A60E-CC589C5CC07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51AC0CEE-0BD5-4585-AA8F-8BE7523336D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7A635D3F-C4BE-4B98-83B7-A43A7CF113B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36F978D8-926C-49E7-97FB-0F17F8C7762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AAAA44B0-E1E0-4188-AE10-14B4081286FF}"/>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812F86F2-8C92-479F-B071-887D17399A1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2109D500-4D98-40AA-87A6-52209180D5F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461F3722-3D6D-4F8F-B608-53CB45868D2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7D66BC6C-ACBF-4A68-BDA3-DE92EF2E1BC3}"/>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079B7F33-B5BD-4E62-B56E-CEEB3544453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BDEFACEE-2452-4AE9-950A-A3B5B8F209B6}"/>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3" name="債務償還比率最大値テキスト">
          <a:extLst>
            <a:ext uri="{FF2B5EF4-FFF2-40B4-BE49-F238E27FC236}">
              <a16:creationId xmlns:a16="http://schemas.microsoft.com/office/drawing/2014/main" id="{8FC85A8D-3FFE-4982-B5E2-F063E31E3AA7}"/>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4" name="直線コネクタ 123">
          <a:extLst>
            <a:ext uri="{FF2B5EF4-FFF2-40B4-BE49-F238E27FC236}">
              <a16:creationId xmlns:a16="http://schemas.microsoft.com/office/drawing/2014/main" id="{C9071CC9-909A-4168-BE6E-DF886B29B775}"/>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5" name="債務償還比率平均値テキスト">
          <a:extLst>
            <a:ext uri="{FF2B5EF4-FFF2-40B4-BE49-F238E27FC236}">
              <a16:creationId xmlns:a16="http://schemas.microsoft.com/office/drawing/2014/main" id="{9532C9C3-77EC-4255-9108-1D671D0D371D}"/>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6" name="フローチャート: 判断 125">
          <a:extLst>
            <a:ext uri="{FF2B5EF4-FFF2-40B4-BE49-F238E27FC236}">
              <a16:creationId xmlns:a16="http://schemas.microsoft.com/office/drawing/2014/main" id="{3CF31CF1-CCDC-44D3-B3A1-CCF29D66B83A}"/>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27" name="フローチャート: 判断 126">
          <a:extLst>
            <a:ext uri="{FF2B5EF4-FFF2-40B4-BE49-F238E27FC236}">
              <a16:creationId xmlns:a16="http://schemas.microsoft.com/office/drawing/2014/main" id="{AD90FC9E-2AE1-433D-A84B-654B0C15994E}"/>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ED819527-BB70-43FA-B835-BCB54A62A58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2681EDD5-60B1-48E5-9FBC-09A627C169D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151299B-34B1-4F1C-ACD5-683C2DB2D42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66FDBA18-AC52-499E-8F22-ACC5000740F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42C0B898-F83D-4944-9A36-7CB0627EEE9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50144</xdr:rowOff>
    </xdr:from>
    <xdr:to>
      <xdr:col>76</xdr:col>
      <xdr:colOff>73025</xdr:colOff>
      <xdr:row>32</xdr:row>
      <xdr:rowOff>151744</xdr:rowOff>
    </xdr:to>
    <xdr:sp macro="" textlink="">
      <xdr:nvSpPr>
        <xdr:cNvPr id="133" name="楕円 132">
          <a:extLst>
            <a:ext uri="{FF2B5EF4-FFF2-40B4-BE49-F238E27FC236}">
              <a16:creationId xmlns:a16="http://schemas.microsoft.com/office/drawing/2014/main" id="{5EC776F3-38BD-4DCE-B0C7-EE8A6B2278C9}"/>
            </a:ext>
          </a:extLst>
        </xdr:cNvPr>
        <xdr:cNvSpPr/>
      </xdr:nvSpPr>
      <xdr:spPr>
        <a:xfrm>
          <a:off x="14744700" y="63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73021</xdr:rowOff>
    </xdr:from>
    <xdr:ext cx="469744" cy="259045"/>
    <xdr:sp macro="" textlink="">
      <xdr:nvSpPr>
        <xdr:cNvPr id="134" name="債務償還比率該当値テキスト">
          <a:extLst>
            <a:ext uri="{FF2B5EF4-FFF2-40B4-BE49-F238E27FC236}">
              <a16:creationId xmlns:a16="http://schemas.microsoft.com/office/drawing/2014/main" id="{B527B33E-CEAC-4358-9815-8C1B1083C9CC}"/>
            </a:ext>
          </a:extLst>
        </xdr:cNvPr>
        <xdr:cNvSpPr txBox="1"/>
      </xdr:nvSpPr>
      <xdr:spPr>
        <a:xfrm>
          <a:off x="14846300" y="615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61419</xdr:rowOff>
    </xdr:from>
    <xdr:to>
      <xdr:col>72</xdr:col>
      <xdr:colOff>123825</xdr:colOff>
      <xdr:row>32</xdr:row>
      <xdr:rowOff>163019</xdr:rowOff>
    </xdr:to>
    <xdr:sp macro="" textlink="">
      <xdr:nvSpPr>
        <xdr:cNvPr id="135" name="楕円 134">
          <a:extLst>
            <a:ext uri="{FF2B5EF4-FFF2-40B4-BE49-F238E27FC236}">
              <a16:creationId xmlns:a16="http://schemas.microsoft.com/office/drawing/2014/main" id="{AC1054C3-4BD5-4F28-90DE-301D5AA0D055}"/>
            </a:ext>
          </a:extLst>
        </xdr:cNvPr>
        <xdr:cNvSpPr/>
      </xdr:nvSpPr>
      <xdr:spPr>
        <a:xfrm>
          <a:off x="14033500" y="63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100944</xdr:rowOff>
    </xdr:from>
    <xdr:to>
      <xdr:col>76</xdr:col>
      <xdr:colOff>22225</xdr:colOff>
      <xdr:row>32</xdr:row>
      <xdr:rowOff>112219</xdr:rowOff>
    </xdr:to>
    <xdr:cxnSp macro="">
      <xdr:nvCxnSpPr>
        <xdr:cNvPr id="136" name="直線コネクタ 135">
          <a:extLst>
            <a:ext uri="{FF2B5EF4-FFF2-40B4-BE49-F238E27FC236}">
              <a16:creationId xmlns:a16="http://schemas.microsoft.com/office/drawing/2014/main" id="{03DBA96E-EB02-4A7A-9835-2C1DBCCAC172}"/>
            </a:ext>
          </a:extLst>
        </xdr:cNvPr>
        <xdr:cNvCxnSpPr/>
      </xdr:nvCxnSpPr>
      <xdr:spPr>
        <a:xfrm flipV="1">
          <a:off x="14084300" y="6358869"/>
          <a:ext cx="7112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37" name="n_1aveValue債務償還比率">
          <a:extLst>
            <a:ext uri="{FF2B5EF4-FFF2-40B4-BE49-F238E27FC236}">
              <a16:creationId xmlns:a16="http://schemas.microsoft.com/office/drawing/2014/main" id="{24E6EAFB-F193-416D-97C4-BC9762677825}"/>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8096</xdr:rowOff>
    </xdr:from>
    <xdr:ext cx="469744" cy="259045"/>
    <xdr:sp macro="" textlink="">
      <xdr:nvSpPr>
        <xdr:cNvPr id="138" name="n_1mainValue債務償還比率">
          <a:extLst>
            <a:ext uri="{FF2B5EF4-FFF2-40B4-BE49-F238E27FC236}">
              <a16:creationId xmlns:a16="http://schemas.microsoft.com/office/drawing/2014/main" id="{388257AF-7680-474D-A9F2-5918FFFF9230}"/>
            </a:ext>
          </a:extLst>
        </xdr:cNvPr>
        <xdr:cNvSpPr txBox="1"/>
      </xdr:nvSpPr>
      <xdr:spPr>
        <a:xfrm>
          <a:off x="13836727" y="609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11505660-089F-49E9-BABF-24BDC6712C3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31D827D1-A2A9-4B77-B57A-2BED6A138EF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E1E9255A-517A-4CD8-BFEC-BF83D849EC1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A103A74F-52CC-4715-81A7-027D560081B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83C87BAB-9D74-42EA-81DF-656669003D2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E533D08D-A9D5-4AC4-A7B7-CFC641B5D63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ADF356-70A4-4BE9-8E0F-45AD5F19726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769A168-A650-4D7A-9446-BAAF6313D02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5C9118-920A-45DF-A743-233D80BD752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2774B83-2B62-4B72-85D8-095C9DBAE6F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7BCC18-7B0E-4186-8C6F-2C2306E55C9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0B981A-300C-45D5-AA87-DA2083B5C85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714DBC8-B91A-4119-AC9A-AF57D40A77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14C0F4-EAE1-4072-80CD-878DFB248B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512089-EECA-4355-B076-040A1099B0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3792F27-14D5-44D1-BA9C-087A9A532D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2,976
2,938
48.64
3,726,702
3,669,048
57,654
1,969,842
2,827,517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2C3DDDC-891A-4C53-B4EF-491CEF38847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E30A9FB-4C1F-43BC-8CDD-B7370C04271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15A6FDA-D3D5-4B5F-94FE-72C5D63E1A0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C27A015-A2B9-4523-80C8-20EA31694F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C0E421-E6FE-448E-89AC-652EA99B1BF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2D35E4D-8A94-4F9F-B658-0F5D6622482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876A48D-961D-4A6C-84E5-E0A7351DEA9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E050FFD-2CB5-422A-B7C9-DBC56CFD38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E5476ED-3773-46BB-8FB7-63EC81FA9FC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69F7E50-6F4B-43DE-B785-0185087BBC4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E27D36E-760D-4BFE-9975-E6BE0E293B0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566B60-067B-4EBD-B2FF-337FA9C86B3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FD5528F-8CA6-48E5-92BE-95CD0D2C93C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387180F-B2DC-4514-B79B-88BE692DB19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B990CDF-DB7F-4550-8D4B-A98190AEF4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E1BEBE9-3F24-47E0-B909-8C95918A3D0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2FB80E8-9C63-43A8-B451-3817E5AD86E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6D784FB-DC95-40F8-BA7A-720954F6859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AC4576B-C330-46F2-8EA4-6460D0D71F9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343FA27-CD72-4C41-B3B5-0F1C9031293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0CA6C47-EA5F-49BF-AD14-2D27B693021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115022B-7379-4491-A011-ED20BFB86EF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9B2CED2-5CEB-44D6-9C84-E3B8B03A519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94A43BC-4B58-4CCB-AE86-4ADF7A54090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D927196-D2B4-4678-99AC-D2CB8700BDE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7FA3037-C5EF-4B9E-8A61-139D83BB2C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D3823FC-A43A-4629-83B0-423D11D17E6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663C297-1340-407E-B2B5-9F10B06A899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AE1F555-C856-47F9-807D-352C1846C65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718A383-01E8-43E0-AA63-BC8DB4DC783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2C690C7-01E6-4E89-8C52-F72A318B05E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950A7C3E-6705-44BE-9777-337E36C5488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611AA524-BC43-4173-AC76-D88442E9265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9790B038-B307-47CC-AD78-4A8B57E50A3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2224D75C-184F-446A-BDB4-BAEBCB8782B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6527FEA9-AB5B-4E04-940A-6EE438B8A92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113A019E-D52D-4C41-8171-47DC39C730B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7F47172-BDCC-4399-9CDF-2E493EEE078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EAE027AD-5C5F-4F0E-BBFB-B8DA1AD1411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4D420D7E-17EE-488F-AF5D-3DEFE64D54C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3801372A-495C-40AD-ABA9-E582286BCF9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2F54EED-AAFF-47C9-8BCF-6F8B829D4DC3}"/>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B8BA34D-3E64-4C85-BACA-56E9DA4F690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FCDFD696-71D3-45CE-B91E-4810CFDCBA0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6C9882F-F8F3-4AA0-BC50-0A6E0D713F2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3949E939-FAA6-455B-A541-7647527C0ED1}"/>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84FD360D-7F76-4DCD-B6AE-711D2A715CBF}"/>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4719E548-8530-44A2-B2BC-F97B6885861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ABA9B642-0EA9-4748-8475-325E03B279B5}"/>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37055D05-45C9-42E2-A9BD-CA025EEA53BB}"/>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9372CE3B-F83C-4679-A8BF-92C09D1C9CBA}"/>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912DBAAA-FE3C-41C9-A306-B58FCB4B6B06}"/>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477D4D77-5BEE-48A2-889F-D0A4C112BA12}"/>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34E382CA-800F-4F84-9927-E0C5192C23B5}"/>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9CD5B9CE-B855-4DF8-8947-244E0FA2B19F}"/>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1882F38-A4A1-4DC0-80D7-6ACC80A9488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50EC294-2472-4B38-9B0C-09F537550D7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0DBF0F5-5117-41BA-90FF-4121CACF07A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299A48A-128A-4F73-B46D-BCDB758765C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F371898-463D-45A2-A256-51DDD0A24C6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126637</xdr:rowOff>
    </xdr:from>
    <xdr:to>
      <xdr:col>20</xdr:col>
      <xdr:colOff>38100</xdr:colOff>
      <xdr:row>36</xdr:row>
      <xdr:rowOff>56787</xdr:rowOff>
    </xdr:to>
    <xdr:sp macro="" textlink="">
      <xdr:nvSpPr>
        <xdr:cNvPr id="72" name="楕円 71">
          <a:extLst>
            <a:ext uri="{FF2B5EF4-FFF2-40B4-BE49-F238E27FC236}">
              <a16:creationId xmlns:a16="http://schemas.microsoft.com/office/drawing/2014/main" id="{343F134A-3B68-4734-B1C2-1516DA7B30ED}"/>
            </a:ext>
          </a:extLst>
        </xdr:cNvPr>
        <xdr:cNvSpPr/>
      </xdr:nvSpPr>
      <xdr:spPr>
        <a:xfrm>
          <a:off x="3746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157661</xdr:rowOff>
    </xdr:from>
    <xdr:to>
      <xdr:col>15</xdr:col>
      <xdr:colOff>101600</xdr:colOff>
      <xdr:row>36</xdr:row>
      <xdr:rowOff>87811</xdr:rowOff>
    </xdr:to>
    <xdr:sp macro="" textlink="">
      <xdr:nvSpPr>
        <xdr:cNvPr id="73" name="楕円 72">
          <a:extLst>
            <a:ext uri="{FF2B5EF4-FFF2-40B4-BE49-F238E27FC236}">
              <a16:creationId xmlns:a16="http://schemas.microsoft.com/office/drawing/2014/main" id="{5E2EC218-7182-4A7D-BD16-958BCFB02932}"/>
            </a:ext>
          </a:extLst>
        </xdr:cNvPr>
        <xdr:cNvSpPr/>
      </xdr:nvSpPr>
      <xdr:spPr>
        <a:xfrm>
          <a:off x="2857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5987</xdr:rowOff>
    </xdr:from>
    <xdr:to>
      <xdr:col>19</xdr:col>
      <xdr:colOff>177800</xdr:colOff>
      <xdr:row>36</xdr:row>
      <xdr:rowOff>37011</xdr:rowOff>
    </xdr:to>
    <xdr:cxnSp macro="">
      <xdr:nvCxnSpPr>
        <xdr:cNvPr id="74" name="直線コネクタ 73">
          <a:extLst>
            <a:ext uri="{FF2B5EF4-FFF2-40B4-BE49-F238E27FC236}">
              <a16:creationId xmlns:a16="http://schemas.microsoft.com/office/drawing/2014/main" id="{74736D15-AC5C-4BBD-BCEF-4EE215285B62}"/>
            </a:ext>
          </a:extLst>
        </xdr:cNvPr>
        <xdr:cNvCxnSpPr/>
      </xdr:nvCxnSpPr>
      <xdr:spPr>
        <a:xfrm flipV="1">
          <a:off x="2908300" y="617818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17236</xdr:rowOff>
    </xdr:from>
    <xdr:to>
      <xdr:col>10</xdr:col>
      <xdr:colOff>165100</xdr:colOff>
      <xdr:row>36</xdr:row>
      <xdr:rowOff>118836</xdr:rowOff>
    </xdr:to>
    <xdr:sp macro="" textlink="">
      <xdr:nvSpPr>
        <xdr:cNvPr id="75" name="楕円 74">
          <a:extLst>
            <a:ext uri="{FF2B5EF4-FFF2-40B4-BE49-F238E27FC236}">
              <a16:creationId xmlns:a16="http://schemas.microsoft.com/office/drawing/2014/main" id="{A971C550-414F-40A0-906F-0ADFCAC8E384}"/>
            </a:ext>
          </a:extLst>
        </xdr:cNvPr>
        <xdr:cNvSpPr/>
      </xdr:nvSpPr>
      <xdr:spPr>
        <a:xfrm>
          <a:off x="1968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37011</xdr:rowOff>
    </xdr:from>
    <xdr:to>
      <xdr:col>15</xdr:col>
      <xdr:colOff>50800</xdr:colOff>
      <xdr:row>36</xdr:row>
      <xdr:rowOff>68036</xdr:rowOff>
    </xdr:to>
    <xdr:cxnSp macro="">
      <xdr:nvCxnSpPr>
        <xdr:cNvPr id="76" name="直線コネクタ 75">
          <a:extLst>
            <a:ext uri="{FF2B5EF4-FFF2-40B4-BE49-F238E27FC236}">
              <a16:creationId xmlns:a16="http://schemas.microsoft.com/office/drawing/2014/main" id="{3664CAB1-D855-43B0-B729-7252BBE6B5A5}"/>
            </a:ext>
          </a:extLst>
        </xdr:cNvPr>
        <xdr:cNvCxnSpPr/>
      </xdr:nvCxnSpPr>
      <xdr:spPr>
        <a:xfrm flipV="1">
          <a:off x="2019300" y="620921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7" name="n_1aveValue【道路】&#10;有形固定資産減価償却率">
          <a:extLst>
            <a:ext uri="{FF2B5EF4-FFF2-40B4-BE49-F238E27FC236}">
              <a16:creationId xmlns:a16="http://schemas.microsoft.com/office/drawing/2014/main" id="{AA244AFD-2E16-4AE1-934F-BF69EB15B49E}"/>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8" name="n_2aveValue【道路】&#10;有形固定資産減価償却率">
          <a:extLst>
            <a:ext uri="{FF2B5EF4-FFF2-40B4-BE49-F238E27FC236}">
              <a16:creationId xmlns:a16="http://schemas.microsoft.com/office/drawing/2014/main" id="{D1700BCB-E330-45BA-832D-E5B0ADA8AE35}"/>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79" name="n_3aveValue【道路】&#10;有形固定資産減価償却率">
          <a:extLst>
            <a:ext uri="{FF2B5EF4-FFF2-40B4-BE49-F238E27FC236}">
              <a16:creationId xmlns:a16="http://schemas.microsoft.com/office/drawing/2014/main" id="{AF75634A-B495-410E-858E-142CFCE640DB}"/>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73314</xdr:rowOff>
    </xdr:from>
    <xdr:ext cx="405111" cy="259045"/>
    <xdr:sp macro="" textlink="">
      <xdr:nvSpPr>
        <xdr:cNvPr id="80" name="n_1mainValue【道路】&#10;有形固定資産減価償却率">
          <a:extLst>
            <a:ext uri="{FF2B5EF4-FFF2-40B4-BE49-F238E27FC236}">
              <a16:creationId xmlns:a16="http://schemas.microsoft.com/office/drawing/2014/main" id="{092840DE-5E50-44E5-AE11-B71249D96B19}"/>
            </a:ext>
          </a:extLst>
        </xdr:cNvPr>
        <xdr:cNvSpPr txBox="1"/>
      </xdr:nvSpPr>
      <xdr:spPr>
        <a:xfrm>
          <a:off x="35820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104338</xdr:rowOff>
    </xdr:from>
    <xdr:ext cx="405111" cy="259045"/>
    <xdr:sp macro="" textlink="">
      <xdr:nvSpPr>
        <xdr:cNvPr id="81" name="n_2mainValue【道路】&#10;有形固定資産減価償却率">
          <a:extLst>
            <a:ext uri="{FF2B5EF4-FFF2-40B4-BE49-F238E27FC236}">
              <a16:creationId xmlns:a16="http://schemas.microsoft.com/office/drawing/2014/main" id="{83250B93-D106-48EF-9EBD-C63064918A95}"/>
            </a:ext>
          </a:extLst>
        </xdr:cNvPr>
        <xdr:cNvSpPr txBox="1"/>
      </xdr:nvSpPr>
      <xdr:spPr>
        <a:xfrm>
          <a:off x="2705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135363</xdr:rowOff>
    </xdr:from>
    <xdr:ext cx="405111" cy="259045"/>
    <xdr:sp macro="" textlink="">
      <xdr:nvSpPr>
        <xdr:cNvPr id="82" name="n_3mainValue【道路】&#10;有形固定資産減価償却率">
          <a:extLst>
            <a:ext uri="{FF2B5EF4-FFF2-40B4-BE49-F238E27FC236}">
              <a16:creationId xmlns:a16="http://schemas.microsoft.com/office/drawing/2014/main" id="{9867D698-54F9-4750-AAEE-7016E3061E9D}"/>
            </a:ext>
          </a:extLst>
        </xdr:cNvPr>
        <xdr:cNvSpPr txBox="1"/>
      </xdr:nvSpPr>
      <xdr:spPr>
        <a:xfrm>
          <a:off x="1816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A37D71B3-5AC6-4592-AAE3-EBF6C2C1D85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1C14612-56FF-4CA6-A5F9-DD544189D37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9ABF8A67-5667-4534-9E4F-A9F272AE0BE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AC78525E-8C4E-4AB7-B230-70336D8FF3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8F07BD52-4C4D-4498-A085-16DFC059C1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F435BFA7-9315-47B7-9248-29546B40FF8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9CABF528-A8B9-4AB1-9C23-5DC42B836B1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DDDF5020-2F4F-4C89-9FB2-406BCB8789F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48110406-883A-4B43-AD9D-88263E8FDF9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A828D794-F0C4-45BA-94A0-581B1D8D375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51885180-E20D-4A5B-9636-B19D49319D4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2310C2A8-E36E-455F-87E1-11CE11732F7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62AB8211-1650-4A60-AB3B-21B6F1FF5B6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0FB11808-379C-4FA4-95F2-8FC7AF83CEF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ACAFE118-529E-4DB4-AD08-6A3E2CE9545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0781BAA9-89A2-46E9-BCC2-6C62AC09863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4AC3A803-21EC-4CB2-A632-6230B335762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6917D2FA-8FE6-4B0E-904C-F4E3A1C52D6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A4727A6D-CDBD-4535-8275-C038CABDCEC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424BE870-AB51-4F74-B769-601B1E28F4B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ED22D819-90A4-49F5-B676-4A36223D833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BEC0445A-E890-45F9-A1BB-894E09A5405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5893A5C-230D-49BB-A829-70749482B99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CA718B39-E94F-4629-9163-6442CB347667}"/>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5242E572-E521-45B2-AB4B-0C25F341727D}"/>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BADD6AB1-6A1C-4AA1-A75B-27168DED6626}"/>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48040A80-2153-47CE-B3D5-36E4FAE859CD}"/>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9336EC80-9085-4236-B94E-552DA6B44683}"/>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a:extLst>
            <a:ext uri="{FF2B5EF4-FFF2-40B4-BE49-F238E27FC236}">
              <a16:creationId xmlns:a16="http://schemas.microsoft.com/office/drawing/2014/main" id="{01BB0D04-D6D4-4A27-BAFC-5AC4E3EEBA07}"/>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1EB13A3C-5615-43FD-AA62-D08F3CD0BE93}"/>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D35B2527-B8A2-4A63-8D7D-409047D09C0E}"/>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5AA2A9DD-BB49-44F4-A3EB-1410721EAA3C}"/>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34B46C80-D2C1-4658-AD36-0E18D44FF825}"/>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9EA6438-8280-467A-A153-8A5060961D6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A8AD1E4-5997-42FF-AF1D-10835CFC756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3AB23E5-01EB-4D90-939D-F3F4DAABDBA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9B0F462-2399-4CCA-862F-A26847FF89C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8DB5CA7-EAD5-4C34-A8A1-2F28100CE1E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14134</xdr:rowOff>
    </xdr:from>
    <xdr:to>
      <xdr:col>50</xdr:col>
      <xdr:colOff>165100</xdr:colOff>
      <xdr:row>41</xdr:row>
      <xdr:rowOff>115734</xdr:rowOff>
    </xdr:to>
    <xdr:sp macro="" textlink="">
      <xdr:nvSpPr>
        <xdr:cNvPr id="121" name="楕円 120">
          <a:extLst>
            <a:ext uri="{FF2B5EF4-FFF2-40B4-BE49-F238E27FC236}">
              <a16:creationId xmlns:a16="http://schemas.microsoft.com/office/drawing/2014/main" id="{47488E15-6299-4E0D-90FB-D2D850B43418}"/>
            </a:ext>
          </a:extLst>
        </xdr:cNvPr>
        <xdr:cNvSpPr/>
      </xdr:nvSpPr>
      <xdr:spPr>
        <a:xfrm>
          <a:off x="9588500" y="70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18838</xdr:rowOff>
    </xdr:from>
    <xdr:to>
      <xdr:col>46</xdr:col>
      <xdr:colOff>38100</xdr:colOff>
      <xdr:row>41</xdr:row>
      <xdr:rowOff>120438</xdr:rowOff>
    </xdr:to>
    <xdr:sp macro="" textlink="">
      <xdr:nvSpPr>
        <xdr:cNvPr id="122" name="楕円 121">
          <a:extLst>
            <a:ext uri="{FF2B5EF4-FFF2-40B4-BE49-F238E27FC236}">
              <a16:creationId xmlns:a16="http://schemas.microsoft.com/office/drawing/2014/main" id="{27ED21E5-9F38-49F2-8910-6BC2A1648B8F}"/>
            </a:ext>
          </a:extLst>
        </xdr:cNvPr>
        <xdr:cNvSpPr/>
      </xdr:nvSpPr>
      <xdr:spPr>
        <a:xfrm>
          <a:off x="8699500" y="70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64934</xdr:rowOff>
    </xdr:from>
    <xdr:to>
      <xdr:col>50</xdr:col>
      <xdr:colOff>114300</xdr:colOff>
      <xdr:row>41</xdr:row>
      <xdr:rowOff>69638</xdr:rowOff>
    </xdr:to>
    <xdr:cxnSp macro="">
      <xdr:nvCxnSpPr>
        <xdr:cNvPr id="123" name="直線コネクタ 122">
          <a:extLst>
            <a:ext uri="{FF2B5EF4-FFF2-40B4-BE49-F238E27FC236}">
              <a16:creationId xmlns:a16="http://schemas.microsoft.com/office/drawing/2014/main" id="{412DD7E3-CA0D-4949-B487-652CF3DB9DB3}"/>
            </a:ext>
          </a:extLst>
        </xdr:cNvPr>
        <xdr:cNvCxnSpPr/>
      </xdr:nvCxnSpPr>
      <xdr:spPr>
        <a:xfrm flipV="1">
          <a:off x="8750300" y="7094384"/>
          <a:ext cx="889000" cy="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22606</xdr:rowOff>
    </xdr:from>
    <xdr:to>
      <xdr:col>41</xdr:col>
      <xdr:colOff>101600</xdr:colOff>
      <xdr:row>41</xdr:row>
      <xdr:rowOff>124206</xdr:rowOff>
    </xdr:to>
    <xdr:sp macro="" textlink="">
      <xdr:nvSpPr>
        <xdr:cNvPr id="124" name="楕円 123">
          <a:extLst>
            <a:ext uri="{FF2B5EF4-FFF2-40B4-BE49-F238E27FC236}">
              <a16:creationId xmlns:a16="http://schemas.microsoft.com/office/drawing/2014/main" id="{40CE87B3-89B5-4AA5-9C63-E2557A0FAAD6}"/>
            </a:ext>
          </a:extLst>
        </xdr:cNvPr>
        <xdr:cNvSpPr/>
      </xdr:nvSpPr>
      <xdr:spPr>
        <a:xfrm>
          <a:off x="7810500" y="70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69638</xdr:rowOff>
    </xdr:from>
    <xdr:to>
      <xdr:col>45</xdr:col>
      <xdr:colOff>177800</xdr:colOff>
      <xdr:row>41</xdr:row>
      <xdr:rowOff>73406</xdr:rowOff>
    </xdr:to>
    <xdr:cxnSp macro="">
      <xdr:nvCxnSpPr>
        <xdr:cNvPr id="125" name="直線コネクタ 124">
          <a:extLst>
            <a:ext uri="{FF2B5EF4-FFF2-40B4-BE49-F238E27FC236}">
              <a16:creationId xmlns:a16="http://schemas.microsoft.com/office/drawing/2014/main" id="{3BE402FD-D338-4FF8-8CE7-FF7023117E01}"/>
            </a:ext>
          </a:extLst>
        </xdr:cNvPr>
        <xdr:cNvCxnSpPr/>
      </xdr:nvCxnSpPr>
      <xdr:spPr>
        <a:xfrm flipV="1">
          <a:off x="7861300" y="7099088"/>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6" name="n_1aveValue【道路】&#10;一人当たり延長">
          <a:extLst>
            <a:ext uri="{FF2B5EF4-FFF2-40B4-BE49-F238E27FC236}">
              <a16:creationId xmlns:a16="http://schemas.microsoft.com/office/drawing/2014/main" id="{A5B15938-CB93-422B-A39E-DC1E9048A2F2}"/>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7" name="n_2aveValue【道路】&#10;一人当たり延長">
          <a:extLst>
            <a:ext uri="{FF2B5EF4-FFF2-40B4-BE49-F238E27FC236}">
              <a16:creationId xmlns:a16="http://schemas.microsoft.com/office/drawing/2014/main" id="{D26B2F66-F518-4CD8-872B-2A0B6229D003}"/>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8" name="n_3aveValue【道路】&#10;一人当たり延長">
          <a:extLst>
            <a:ext uri="{FF2B5EF4-FFF2-40B4-BE49-F238E27FC236}">
              <a16:creationId xmlns:a16="http://schemas.microsoft.com/office/drawing/2014/main" id="{02974B22-520A-4DC1-9F8F-6637CC102BC1}"/>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106861</xdr:rowOff>
    </xdr:from>
    <xdr:ext cx="534377" cy="259045"/>
    <xdr:sp macro="" textlink="">
      <xdr:nvSpPr>
        <xdr:cNvPr id="129" name="n_1mainValue【道路】&#10;一人当たり延長">
          <a:extLst>
            <a:ext uri="{FF2B5EF4-FFF2-40B4-BE49-F238E27FC236}">
              <a16:creationId xmlns:a16="http://schemas.microsoft.com/office/drawing/2014/main" id="{F4D0ED55-D0EE-46DE-A3E1-F481D1B53455}"/>
            </a:ext>
          </a:extLst>
        </xdr:cNvPr>
        <xdr:cNvSpPr txBox="1"/>
      </xdr:nvSpPr>
      <xdr:spPr>
        <a:xfrm>
          <a:off x="9359411" y="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111565</xdr:rowOff>
    </xdr:from>
    <xdr:ext cx="534377" cy="259045"/>
    <xdr:sp macro="" textlink="">
      <xdr:nvSpPr>
        <xdr:cNvPr id="130" name="n_2mainValue【道路】&#10;一人当たり延長">
          <a:extLst>
            <a:ext uri="{FF2B5EF4-FFF2-40B4-BE49-F238E27FC236}">
              <a16:creationId xmlns:a16="http://schemas.microsoft.com/office/drawing/2014/main" id="{369EB0C1-8FB0-4DB3-B361-621CA4E525B5}"/>
            </a:ext>
          </a:extLst>
        </xdr:cNvPr>
        <xdr:cNvSpPr txBox="1"/>
      </xdr:nvSpPr>
      <xdr:spPr>
        <a:xfrm>
          <a:off x="8483111" y="71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115333</xdr:rowOff>
    </xdr:from>
    <xdr:ext cx="534377" cy="259045"/>
    <xdr:sp macro="" textlink="">
      <xdr:nvSpPr>
        <xdr:cNvPr id="131" name="n_3mainValue【道路】&#10;一人当たり延長">
          <a:extLst>
            <a:ext uri="{FF2B5EF4-FFF2-40B4-BE49-F238E27FC236}">
              <a16:creationId xmlns:a16="http://schemas.microsoft.com/office/drawing/2014/main" id="{D138D973-C528-4BA6-9028-D65CCFB9C17A}"/>
            </a:ext>
          </a:extLst>
        </xdr:cNvPr>
        <xdr:cNvSpPr txBox="1"/>
      </xdr:nvSpPr>
      <xdr:spPr>
        <a:xfrm>
          <a:off x="7594111" y="71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6E2BAF52-85C9-4A39-8380-1EDBC14F62A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7A0E923-229B-44D2-9578-35F58F800FF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46B5DBFA-43A8-4130-A21A-B15650A0FC4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55C12AB3-1211-4530-A343-683287AEFDE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8EF0BEDA-DF08-463E-A891-DBE50A3EDE6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6179EC41-2C27-4D12-86EE-01B1AE55561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8E90FB6B-42CC-4838-8575-A64DC91DCB7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A798BEE5-8474-46D4-8428-C28F9617C16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CD405B9B-3446-49A7-805B-284F6031FBC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1B541604-3D58-4CD6-B97C-6AAD76DD1BB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5C811ED2-2400-40C5-BE15-F9694EAF3F4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83611D23-4004-4CAF-80B0-4B4153A44BD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43A41711-9B1D-4FD5-8B7F-2E76A8A6290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35BCDFEC-61E9-4231-B86E-BD818B9C311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B949F9A-436C-4544-9B94-F5F75B2A854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C1FEE805-CAFC-4625-9B63-7030C9BBAAC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CBB6538C-54E3-430F-859D-908B27EE185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EF1FE296-E538-4538-86FD-684CD964648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FCB74E90-F5D4-4761-B8C6-AB52118809E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5FBD0E4C-03FF-4197-BC41-CBF43AC5471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2D704242-E28E-4F5A-8BD2-8CDE3DB86C2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82FBF63F-E7CF-43BD-9376-B112C463C8B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BDDF24E9-4F79-4AFE-BE37-133D6DF060C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4C900EEE-FFCF-4D26-A362-4D556372729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DB3405D9-B5CC-41E0-8716-B9687CFAA19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3F7FB35D-DB30-4195-A911-BB02C07700A7}"/>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160DCB81-9182-464F-8E4D-0786D37D1A39}"/>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87B48282-62FB-4C42-8F02-D404FBBF845B}"/>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C8493817-51EA-4297-B92D-B7B95CBE2362}"/>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06F4D085-2036-4DC6-AE98-E3CE5FDF4556}"/>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67572E97-FACC-45C7-86B2-410733398025}"/>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D4CBFB73-CA58-4177-A374-F19FA0A5E1BC}"/>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74260AF2-88C6-432B-8D30-7D2D64962DAB}"/>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06194919-0260-415E-B8BC-29DF2E9445EF}"/>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974B09AA-8D33-4B1B-8E3E-4D6DBF17EC49}"/>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6743EFE-9294-484F-8900-605D08704F7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C61AE947-DB6D-4E15-B602-FF73AD1D6BA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D04BE1E3-2887-4C3F-981F-948FB21249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CB52211-A90B-4D21-8460-5F23C823516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5E969612-0543-496B-A606-A9DCB60FEDB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53703</xdr:rowOff>
    </xdr:from>
    <xdr:to>
      <xdr:col>20</xdr:col>
      <xdr:colOff>38100</xdr:colOff>
      <xdr:row>59</xdr:row>
      <xdr:rowOff>155303</xdr:rowOff>
    </xdr:to>
    <xdr:sp macro="" textlink="">
      <xdr:nvSpPr>
        <xdr:cNvPr id="172" name="楕円 171">
          <a:extLst>
            <a:ext uri="{FF2B5EF4-FFF2-40B4-BE49-F238E27FC236}">
              <a16:creationId xmlns:a16="http://schemas.microsoft.com/office/drawing/2014/main" id="{0C2A5F3E-5402-41EB-9565-BE28BD728A81}"/>
            </a:ext>
          </a:extLst>
        </xdr:cNvPr>
        <xdr:cNvSpPr/>
      </xdr:nvSpPr>
      <xdr:spPr>
        <a:xfrm>
          <a:off x="3746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3" name="楕円 172">
          <a:extLst>
            <a:ext uri="{FF2B5EF4-FFF2-40B4-BE49-F238E27FC236}">
              <a16:creationId xmlns:a16="http://schemas.microsoft.com/office/drawing/2014/main" id="{BB89320D-FEEE-4FD3-AC3C-3603BD0D8512}"/>
            </a:ext>
          </a:extLst>
        </xdr:cNvPr>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104503</xdr:rowOff>
    </xdr:from>
    <xdr:to>
      <xdr:col>19</xdr:col>
      <xdr:colOff>177800</xdr:colOff>
      <xdr:row>59</xdr:row>
      <xdr:rowOff>125730</xdr:rowOff>
    </xdr:to>
    <xdr:cxnSp macro="">
      <xdr:nvCxnSpPr>
        <xdr:cNvPr id="174" name="直線コネクタ 173">
          <a:extLst>
            <a:ext uri="{FF2B5EF4-FFF2-40B4-BE49-F238E27FC236}">
              <a16:creationId xmlns:a16="http://schemas.microsoft.com/office/drawing/2014/main" id="{2BF0CA00-E85F-4500-979C-F255A8BA1BDD}"/>
            </a:ext>
          </a:extLst>
        </xdr:cNvPr>
        <xdr:cNvCxnSpPr/>
      </xdr:nvCxnSpPr>
      <xdr:spPr>
        <a:xfrm flipV="1">
          <a:off x="2908300" y="102200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84727</xdr:rowOff>
    </xdr:from>
    <xdr:to>
      <xdr:col>10</xdr:col>
      <xdr:colOff>165100</xdr:colOff>
      <xdr:row>60</xdr:row>
      <xdr:rowOff>14877</xdr:rowOff>
    </xdr:to>
    <xdr:sp macro="" textlink="">
      <xdr:nvSpPr>
        <xdr:cNvPr id="175" name="楕円 174">
          <a:extLst>
            <a:ext uri="{FF2B5EF4-FFF2-40B4-BE49-F238E27FC236}">
              <a16:creationId xmlns:a16="http://schemas.microsoft.com/office/drawing/2014/main" id="{00B75764-D041-4FB7-A814-9BAFD01F78AA}"/>
            </a:ext>
          </a:extLst>
        </xdr:cNvPr>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125730</xdr:rowOff>
    </xdr:from>
    <xdr:to>
      <xdr:col>15</xdr:col>
      <xdr:colOff>50800</xdr:colOff>
      <xdr:row>59</xdr:row>
      <xdr:rowOff>135527</xdr:rowOff>
    </xdr:to>
    <xdr:cxnSp macro="">
      <xdr:nvCxnSpPr>
        <xdr:cNvPr id="176" name="直線コネクタ 175">
          <a:extLst>
            <a:ext uri="{FF2B5EF4-FFF2-40B4-BE49-F238E27FC236}">
              <a16:creationId xmlns:a16="http://schemas.microsoft.com/office/drawing/2014/main" id="{E9FA11D1-A643-4BAB-A9F4-F8A944DF8F85}"/>
            </a:ext>
          </a:extLst>
        </xdr:cNvPr>
        <xdr:cNvCxnSpPr/>
      </xdr:nvCxnSpPr>
      <xdr:spPr>
        <a:xfrm flipV="1">
          <a:off x="2019300" y="102412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3978C45D-2037-4E3E-9758-46DC1F5B06EF}"/>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FF9444D9-61A9-4983-9258-D18C698CD9A5}"/>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FFE8B707-9F5A-495D-9606-2A341DAF7A8A}"/>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146430</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D3E172C1-C2DB-4243-8B53-C05849F141BE}"/>
            </a:ext>
          </a:extLst>
        </xdr:cNvPr>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7E018A26-B426-4814-88E6-B416F5F8ADA9}"/>
            </a:ext>
          </a:extLst>
        </xdr:cNvPr>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6004</xdr:rowOff>
    </xdr:from>
    <xdr:ext cx="405111" cy="259045"/>
    <xdr:sp macro="" textlink="">
      <xdr:nvSpPr>
        <xdr:cNvPr id="182" name="n_3mainValue【橋りょう・トンネル】&#10;有形固定資産減価償却率">
          <a:extLst>
            <a:ext uri="{FF2B5EF4-FFF2-40B4-BE49-F238E27FC236}">
              <a16:creationId xmlns:a16="http://schemas.microsoft.com/office/drawing/2014/main" id="{F536A9D1-8C29-44D0-AA7E-0008219F1E45}"/>
            </a:ext>
          </a:extLst>
        </xdr:cNvPr>
        <xdr:cNvSpPr txBox="1"/>
      </xdr:nvSpPr>
      <xdr:spPr>
        <a:xfrm>
          <a:off x="1816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B3A1E479-3C99-4F5E-B2FD-1E8C506FADC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632687FE-665C-407F-9918-02F9461880A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CFBDE5-5546-44D4-BCE1-23C612C127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B8C84F4F-D452-4B84-B3F7-09DC2C2B16E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7E03C3C3-B818-4FE0-A4FF-53EDFF6F665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3F8EFAC7-D265-476F-AF04-2BC99A4330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89DC3704-AFC4-4F25-AB87-2EE7CC53E95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4FE655DE-BCDC-4FFF-8A8F-E71DB993EFD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D1FF880F-87D6-4060-9C72-EE3710F5A0B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354DB0B5-6841-4228-AE48-089EF01261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9E01623E-D7AC-4442-9043-4D154319C5D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AB348AB1-2724-48F9-8B1F-74EFCD74E53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C0BEF57E-BBF2-49B8-8735-9E712A84E02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06356222-6A6B-4A65-89CA-C9A402D16AF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239ACC57-910A-4D32-8835-7F8388E4CAE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FEBA27FC-9D50-41AD-8482-31AAC7F1F80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DBAC987D-FD48-4D2A-80DD-55611580C37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D243C682-2420-403D-9051-0641CBDAF7D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52EA3C24-0AF3-432D-815C-9E65DC71629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C42F2DA4-F113-4C2C-A0E9-005E6B7A3B7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E3F5C8A7-B450-449A-A8B8-72D8881ECC5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A3C4B33A-9A8E-4733-AE87-655EF4418ACF}"/>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1A9DF36D-8766-4352-A176-FD19C630EF86}"/>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E621ADAB-58A1-4DE5-B73F-D048EBB7195A}"/>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94047033-9450-4592-B259-F08176DE119E}"/>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6B17968F-55DF-47D3-80BF-800FA1D03D2C}"/>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E7E91CEF-3BA0-4EE3-A77C-E8B9B49CE20A}"/>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9CAEFBA9-E2E2-4708-B7D2-A1F026B313C5}"/>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506564A6-F3D5-4DB2-B132-10BDD2821DD9}"/>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63515444-833A-46A9-81B0-313D84E67B45}"/>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28EF50E5-17B1-4402-9CA8-C6A3FC851944}"/>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C59FCE3E-083C-46D7-85F9-A65218D849F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F5782EEE-3EA0-4BBD-AE7A-2AB99255C25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663437BE-C61D-46F0-ACFE-4C9106B44BB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1A2479BC-A361-4352-B9B7-A6760FD0ABA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A3FBAF7-379D-4258-9042-29A1B9D5169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103001</xdr:rowOff>
    </xdr:from>
    <xdr:to>
      <xdr:col>50</xdr:col>
      <xdr:colOff>165100</xdr:colOff>
      <xdr:row>63</xdr:row>
      <xdr:rowOff>33151</xdr:rowOff>
    </xdr:to>
    <xdr:sp macro="" textlink="">
      <xdr:nvSpPr>
        <xdr:cNvPr id="219" name="楕円 218">
          <a:extLst>
            <a:ext uri="{FF2B5EF4-FFF2-40B4-BE49-F238E27FC236}">
              <a16:creationId xmlns:a16="http://schemas.microsoft.com/office/drawing/2014/main" id="{9B87FE48-1EAB-41A7-8F55-3E4E8C30A7E9}"/>
            </a:ext>
          </a:extLst>
        </xdr:cNvPr>
        <xdr:cNvSpPr/>
      </xdr:nvSpPr>
      <xdr:spPr>
        <a:xfrm>
          <a:off x="9588500" y="107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110119</xdr:rowOff>
    </xdr:from>
    <xdr:to>
      <xdr:col>46</xdr:col>
      <xdr:colOff>38100</xdr:colOff>
      <xdr:row>63</xdr:row>
      <xdr:rowOff>40269</xdr:rowOff>
    </xdr:to>
    <xdr:sp macro="" textlink="">
      <xdr:nvSpPr>
        <xdr:cNvPr id="220" name="楕円 219">
          <a:extLst>
            <a:ext uri="{FF2B5EF4-FFF2-40B4-BE49-F238E27FC236}">
              <a16:creationId xmlns:a16="http://schemas.microsoft.com/office/drawing/2014/main" id="{CF17DF2A-4989-45DD-86D1-331B5F5EF1C6}"/>
            </a:ext>
          </a:extLst>
        </xdr:cNvPr>
        <xdr:cNvSpPr/>
      </xdr:nvSpPr>
      <xdr:spPr>
        <a:xfrm>
          <a:off x="8699500" y="107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153801</xdr:rowOff>
    </xdr:from>
    <xdr:to>
      <xdr:col>50</xdr:col>
      <xdr:colOff>114300</xdr:colOff>
      <xdr:row>62</xdr:row>
      <xdr:rowOff>160919</xdr:rowOff>
    </xdr:to>
    <xdr:cxnSp macro="">
      <xdr:nvCxnSpPr>
        <xdr:cNvPr id="221" name="直線コネクタ 220">
          <a:extLst>
            <a:ext uri="{FF2B5EF4-FFF2-40B4-BE49-F238E27FC236}">
              <a16:creationId xmlns:a16="http://schemas.microsoft.com/office/drawing/2014/main" id="{65939D54-58C4-4F59-81EE-C6749B72B1C6}"/>
            </a:ext>
          </a:extLst>
        </xdr:cNvPr>
        <xdr:cNvCxnSpPr/>
      </xdr:nvCxnSpPr>
      <xdr:spPr>
        <a:xfrm flipV="1">
          <a:off x="8750300" y="10783701"/>
          <a:ext cx="889000" cy="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118673</xdr:rowOff>
    </xdr:from>
    <xdr:to>
      <xdr:col>41</xdr:col>
      <xdr:colOff>101600</xdr:colOff>
      <xdr:row>63</xdr:row>
      <xdr:rowOff>48823</xdr:rowOff>
    </xdr:to>
    <xdr:sp macro="" textlink="">
      <xdr:nvSpPr>
        <xdr:cNvPr id="222" name="楕円 221">
          <a:extLst>
            <a:ext uri="{FF2B5EF4-FFF2-40B4-BE49-F238E27FC236}">
              <a16:creationId xmlns:a16="http://schemas.microsoft.com/office/drawing/2014/main" id="{3FEF0572-61F3-4729-B168-D521F24B6BF8}"/>
            </a:ext>
          </a:extLst>
        </xdr:cNvPr>
        <xdr:cNvSpPr/>
      </xdr:nvSpPr>
      <xdr:spPr>
        <a:xfrm>
          <a:off x="7810500" y="1074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160919</xdr:rowOff>
    </xdr:from>
    <xdr:to>
      <xdr:col>45</xdr:col>
      <xdr:colOff>177800</xdr:colOff>
      <xdr:row>62</xdr:row>
      <xdr:rowOff>169473</xdr:rowOff>
    </xdr:to>
    <xdr:cxnSp macro="">
      <xdr:nvCxnSpPr>
        <xdr:cNvPr id="223" name="直線コネクタ 222">
          <a:extLst>
            <a:ext uri="{FF2B5EF4-FFF2-40B4-BE49-F238E27FC236}">
              <a16:creationId xmlns:a16="http://schemas.microsoft.com/office/drawing/2014/main" id="{D553DA41-500A-41B0-B5E4-2B61E9181F73}"/>
            </a:ext>
          </a:extLst>
        </xdr:cNvPr>
        <xdr:cNvCxnSpPr/>
      </xdr:nvCxnSpPr>
      <xdr:spPr>
        <a:xfrm flipV="1">
          <a:off x="7861300" y="10790819"/>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4" name="n_1aveValue【橋りょう・トンネル】&#10;一人当たり有形固定資産（償却資産）額">
          <a:extLst>
            <a:ext uri="{FF2B5EF4-FFF2-40B4-BE49-F238E27FC236}">
              <a16:creationId xmlns:a16="http://schemas.microsoft.com/office/drawing/2014/main" id="{2AFE59D6-4CB7-49DA-8F08-F3EDE8F2F195}"/>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5" name="n_2aveValue【橋りょう・トンネル】&#10;一人当たり有形固定資産（償却資産）額">
          <a:extLst>
            <a:ext uri="{FF2B5EF4-FFF2-40B4-BE49-F238E27FC236}">
              <a16:creationId xmlns:a16="http://schemas.microsoft.com/office/drawing/2014/main" id="{D81B71A7-BB30-4D29-A179-D5633B238644}"/>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FB93A79A-91AF-472D-9709-0283DBC1E790}"/>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24278</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C8A75F63-2373-48CE-9191-13C895C6E9E9}"/>
            </a:ext>
          </a:extLst>
        </xdr:cNvPr>
        <xdr:cNvSpPr txBox="1"/>
      </xdr:nvSpPr>
      <xdr:spPr>
        <a:xfrm>
          <a:off x="9327095" y="1082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31396</xdr:rowOff>
    </xdr:from>
    <xdr:ext cx="599010" cy="259045"/>
    <xdr:sp macro="" textlink="">
      <xdr:nvSpPr>
        <xdr:cNvPr id="228" name="n_2mainValue【橋りょう・トンネル】&#10;一人当たり有形固定資産（償却資産）額">
          <a:extLst>
            <a:ext uri="{FF2B5EF4-FFF2-40B4-BE49-F238E27FC236}">
              <a16:creationId xmlns:a16="http://schemas.microsoft.com/office/drawing/2014/main" id="{82C0AD76-7BA9-4E68-8583-9D9DF56CAD55}"/>
            </a:ext>
          </a:extLst>
        </xdr:cNvPr>
        <xdr:cNvSpPr txBox="1"/>
      </xdr:nvSpPr>
      <xdr:spPr>
        <a:xfrm>
          <a:off x="8450795" y="1083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39950</xdr:rowOff>
    </xdr:from>
    <xdr:ext cx="599010" cy="259045"/>
    <xdr:sp macro="" textlink="">
      <xdr:nvSpPr>
        <xdr:cNvPr id="229" name="n_3mainValue【橋りょう・トンネル】&#10;一人当たり有形固定資産（償却資産）額">
          <a:extLst>
            <a:ext uri="{FF2B5EF4-FFF2-40B4-BE49-F238E27FC236}">
              <a16:creationId xmlns:a16="http://schemas.microsoft.com/office/drawing/2014/main" id="{C163F445-20E1-4071-8954-36AD25BCBA83}"/>
            </a:ext>
          </a:extLst>
        </xdr:cNvPr>
        <xdr:cNvSpPr txBox="1"/>
      </xdr:nvSpPr>
      <xdr:spPr>
        <a:xfrm>
          <a:off x="7561795" y="1084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F815CDCB-3DA1-4408-BAE1-68E37575F7A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9BA5EFF5-344A-47F8-80D0-DFBA9BA05FA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FBC4DC09-4719-4B56-832C-9BBB44E9612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ED291A94-539F-4356-9EF9-6A845874E80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2FED194F-31E1-46A3-BF49-DEEA876505E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EE9B4B5E-B529-42A6-BA9C-0693982EB10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4A1FD826-40C4-4917-AA38-1CF830B516C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269C9261-9EEA-40B9-91D5-4A8B16916F4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838CB873-9192-4D99-A16D-AE9EC2289A4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CB268ED3-B0F6-49DA-9BE1-4EAFDAB2C59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B66CA135-2305-4176-8EDB-B7C5663CEDA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D360F90C-EE4C-40CC-B594-B33B2A8B121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19F47E14-A97B-400B-835D-F791AB6BF26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88C09E06-8BA7-4A7A-9C89-EEE9F4063E9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883A6247-4ECD-4982-9A2E-11A438BD88B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955B5706-810E-49A9-9F70-A693D4FDBFE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5E68225D-03C7-402F-AE26-A125FC1863F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F3986D99-7717-4F31-AED8-A2C1A2150F4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CE62B73D-9EFE-4CA8-BDD2-50AE7DDEB87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3C12FF58-28D5-4CC7-818E-7148A7CEAB0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B58D9651-14E9-41FB-AD42-A0D7089A904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5ECF5FB4-9048-4E5E-AE7B-F2590BAB073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993B1DC4-FBF4-4966-AB06-774DFA277F0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D6A41BCB-E3F0-4AA3-BC53-C1725F2EBFC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2A70AA1C-AFBC-4747-A3B2-6A7BC4FEC1FE}"/>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66590DB0-BEDA-4968-AA92-E0E3DD1656F2}"/>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AAEC2BB4-5514-4D52-8B09-4B0B79A302F8}"/>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360CD971-4C13-40ED-AAE8-E69E6186F8E1}"/>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4673DDDB-2906-4DD4-AE19-FA9A7DD7A3E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3FDA29B3-8291-4B9D-BFAB-7FC0A1E6B6CD}"/>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27B6EA6C-2BBA-4958-9ECC-18121E0A4F24}"/>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92B0134F-DA56-4760-B339-26CEEDA89A92}"/>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BF3AAB9F-89EA-42D7-AF74-7BA9D5A5C14D}"/>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31764A96-1B81-411D-AE36-622539C60AC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3431CCFF-9914-426B-945D-B54C5009CD3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B8DCBC0D-9C44-46C5-BBE2-9C747FA2E38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1A67C6E6-55C4-4756-94C1-2FBBB7DD365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5D795578-FF2A-4BBE-A24A-085BBF63128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47F65B6C-FF71-4BDD-8187-C480A0B9D96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269" name="楕円 268">
          <a:extLst>
            <a:ext uri="{FF2B5EF4-FFF2-40B4-BE49-F238E27FC236}">
              <a16:creationId xmlns:a16="http://schemas.microsoft.com/office/drawing/2014/main" id="{2777B9D8-ABD6-46AB-8D1C-0907C4EF6D11}"/>
            </a:ext>
          </a:extLst>
        </xdr:cNvPr>
        <xdr:cNvSpPr/>
      </xdr:nvSpPr>
      <xdr:spPr>
        <a:xfrm>
          <a:off x="3746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147320</xdr:rowOff>
    </xdr:from>
    <xdr:to>
      <xdr:col>15</xdr:col>
      <xdr:colOff>101600</xdr:colOff>
      <xdr:row>84</xdr:row>
      <xdr:rowOff>77470</xdr:rowOff>
    </xdr:to>
    <xdr:sp macro="" textlink="">
      <xdr:nvSpPr>
        <xdr:cNvPr id="270" name="楕円 269">
          <a:extLst>
            <a:ext uri="{FF2B5EF4-FFF2-40B4-BE49-F238E27FC236}">
              <a16:creationId xmlns:a16="http://schemas.microsoft.com/office/drawing/2014/main" id="{09F6C6CF-522D-4AB0-8DF8-0FCDB74CAE07}"/>
            </a:ext>
          </a:extLst>
        </xdr:cNvPr>
        <xdr:cNvSpPr/>
      </xdr:nvSpPr>
      <xdr:spPr>
        <a:xfrm>
          <a:off x="2857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53339</xdr:rowOff>
    </xdr:to>
    <xdr:cxnSp macro="">
      <xdr:nvCxnSpPr>
        <xdr:cNvPr id="271" name="直線コネクタ 270">
          <a:extLst>
            <a:ext uri="{FF2B5EF4-FFF2-40B4-BE49-F238E27FC236}">
              <a16:creationId xmlns:a16="http://schemas.microsoft.com/office/drawing/2014/main" id="{9627A935-1F71-40EC-B4EF-DAC5AFA8132E}"/>
            </a:ext>
          </a:extLst>
        </xdr:cNvPr>
        <xdr:cNvCxnSpPr/>
      </xdr:nvCxnSpPr>
      <xdr:spPr>
        <a:xfrm>
          <a:off x="2908300" y="144284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139700</xdr:rowOff>
    </xdr:from>
    <xdr:to>
      <xdr:col>10</xdr:col>
      <xdr:colOff>165100</xdr:colOff>
      <xdr:row>84</xdr:row>
      <xdr:rowOff>69850</xdr:rowOff>
    </xdr:to>
    <xdr:sp macro="" textlink="">
      <xdr:nvSpPr>
        <xdr:cNvPr id="272" name="楕円 271">
          <a:extLst>
            <a:ext uri="{FF2B5EF4-FFF2-40B4-BE49-F238E27FC236}">
              <a16:creationId xmlns:a16="http://schemas.microsoft.com/office/drawing/2014/main" id="{54B86D81-756A-4618-A22A-DC776DD6A771}"/>
            </a:ext>
          </a:extLst>
        </xdr:cNvPr>
        <xdr:cNvSpPr/>
      </xdr:nvSpPr>
      <xdr:spPr>
        <a:xfrm>
          <a:off x="1968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19050</xdr:rowOff>
    </xdr:from>
    <xdr:to>
      <xdr:col>15</xdr:col>
      <xdr:colOff>50800</xdr:colOff>
      <xdr:row>84</xdr:row>
      <xdr:rowOff>26670</xdr:rowOff>
    </xdr:to>
    <xdr:cxnSp macro="">
      <xdr:nvCxnSpPr>
        <xdr:cNvPr id="273" name="直線コネクタ 272">
          <a:extLst>
            <a:ext uri="{FF2B5EF4-FFF2-40B4-BE49-F238E27FC236}">
              <a16:creationId xmlns:a16="http://schemas.microsoft.com/office/drawing/2014/main" id="{0777B861-E25E-48BC-8B97-4819E7B6C13A}"/>
            </a:ext>
          </a:extLst>
        </xdr:cNvPr>
        <xdr:cNvCxnSpPr/>
      </xdr:nvCxnSpPr>
      <xdr:spPr>
        <a:xfrm>
          <a:off x="2019300" y="14420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74" name="n_1aveValue【公営住宅】&#10;有形固定資産減価償却率">
          <a:extLst>
            <a:ext uri="{FF2B5EF4-FFF2-40B4-BE49-F238E27FC236}">
              <a16:creationId xmlns:a16="http://schemas.microsoft.com/office/drawing/2014/main" id="{C7470598-160F-46CB-BDAC-4DDF470F7085}"/>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75" name="n_2aveValue【公営住宅】&#10;有形固定資産減価償却率">
          <a:extLst>
            <a:ext uri="{FF2B5EF4-FFF2-40B4-BE49-F238E27FC236}">
              <a16:creationId xmlns:a16="http://schemas.microsoft.com/office/drawing/2014/main" id="{BAEAD91C-BA63-492E-AF21-FB0318AE12D8}"/>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6" name="n_3aveValue【公営住宅】&#10;有形固定資産減価償却率">
          <a:extLst>
            <a:ext uri="{FF2B5EF4-FFF2-40B4-BE49-F238E27FC236}">
              <a16:creationId xmlns:a16="http://schemas.microsoft.com/office/drawing/2014/main" id="{17367D0F-6FEE-4D2B-A24C-D738F99E7671}"/>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277" name="n_1mainValue【公営住宅】&#10;有形固定資産減価償却率">
          <a:extLst>
            <a:ext uri="{FF2B5EF4-FFF2-40B4-BE49-F238E27FC236}">
              <a16:creationId xmlns:a16="http://schemas.microsoft.com/office/drawing/2014/main" id="{3B0AD920-1553-46DF-9DAB-2513D55F3986}"/>
            </a:ext>
          </a:extLst>
        </xdr:cNvPr>
        <xdr:cNvSpPr txBox="1"/>
      </xdr:nvSpPr>
      <xdr:spPr>
        <a:xfrm>
          <a:off x="35820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68597</xdr:rowOff>
    </xdr:from>
    <xdr:ext cx="405111" cy="259045"/>
    <xdr:sp macro="" textlink="">
      <xdr:nvSpPr>
        <xdr:cNvPr id="278" name="n_2mainValue【公営住宅】&#10;有形固定資産減価償却率">
          <a:extLst>
            <a:ext uri="{FF2B5EF4-FFF2-40B4-BE49-F238E27FC236}">
              <a16:creationId xmlns:a16="http://schemas.microsoft.com/office/drawing/2014/main" id="{1B9D4905-8B9E-496B-9F9B-82D2F9A59F46}"/>
            </a:ext>
          </a:extLst>
        </xdr:cNvPr>
        <xdr:cNvSpPr txBox="1"/>
      </xdr:nvSpPr>
      <xdr:spPr>
        <a:xfrm>
          <a:off x="2705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60977</xdr:rowOff>
    </xdr:from>
    <xdr:ext cx="405111" cy="259045"/>
    <xdr:sp macro="" textlink="">
      <xdr:nvSpPr>
        <xdr:cNvPr id="279" name="n_3mainValue【公営住宅】&#10;有形固定資産減価償却率">
          <a:extLst>
            <a:ext uri="{FF2B5EF4-FFF2-40B4-BE49-F238E27FC236}">
              <a16:creationId xmlns:a16="http://schemas.microsoft.com/office/drawing/2014/main" id="{E468BED1-1270-4F44-955D-3AC065062F91}"/>
            </a:ext>
          </a:extLst>
        </xdr:cNvPr>
        <xdr:cNvSpPr txBox="1"/>
      </xdr:nvSpPr>
      <xdr:spPr>
        <a:xfrm>
          <a:off x="1816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ABDBA210-86F1-4C42-961D-40210F38AB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5DB1430A-52AB-4439-84DD-93647349B59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C5642917-AD40-4879-9CC2-0A76244825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4FAED157-3A1A-4604-96E6-DE37304F457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573D7BF9-4A63-4951-BD30-9DA583DE955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AB8088E0-5D22-4068-AEFD-C0C53D3A6F4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A9B81DAE-5AAE-41D8-A803-105EB5119A0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8ED38070-2C53-4280-A764-84A57569AB8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E4CCC54B-8D29-4BEC-A5A4-6312CC4A3E8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E3FC18B-4B4D-41B2-9CDD-404493E3D3A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51A07063-1947-4C36-9172-D0629402779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FAA9405A-F816-48FA-B3FC-8267EE5A939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744C2AFD-5AF2-49DB-B445-2E3439A0352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BDECAD92-B976-4AE6-93EF-8F999D4C3A82}"/>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50164565-7E51-46AA-A962-D4D749249D7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E2DB0766-5812-4EAF-A409-CA00426A3E75}"/>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4A33843F-1689-4A65-ABC1-1FF36ABCF7A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C50FA087-B0FF-44A3-AE55-F58419107E54}"/>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44168F6E-EB76-44F6-93AD-6E18DEE2847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DAB294BB-D681-4724-91A3-2171923A9003}"/>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4944975C-31A5-45D2-8325-140EFA1EA34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CF4A8D50-FB60-4FD5-9CF2-AA73239F885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07488773-6AE0-45B6-85D5-F9FAE2A286C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84051BFC-9F79-4CF1-8BC7-3482B60D706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F5B522B6-7A53-40C2-A6EC-F81E11F7DB2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6CA6B5BC-2078-4710-BB91-3164C2C60C61}"/>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106C2E87-3152-4639-994C-A540B49F022C}"/>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B7FB44E5-5518-48FD-A331-2AA986515755}"/>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08" name="【公営住宅】&#10;一人当たり面積平均値テキスト">
          <a:extLst>
            <a:ext uri="{FF2B5EF4-FFF2-40B4-BE49-F238E27FC236}">
              <a16:creationId xmlns:a16="http://schemas.microsoft.com/office/drawing/2014/main" id="{8A3AFCC8-3356-4774-A643-CC80F6E93CB7}"/>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EAB080DF-82ED-4625-8497-B073294A5137}"/>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B2B18D6B-3234-4574-BE7A-55C75C1CF952}"/>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7998C819-7C2B-4082-A48B-573D348B27AB}"/>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a:extLst>
            <a:ext uri="{FF2B5EF4-FFF2-40B4-BE49-F238E27FC236}">
              <a16:creationId xmlns:a16="http://schemas.microsoft.com/office/drawing/2014/main" id="{84B351C1-B248-44F7-9D1D-0C086EC757F5}"/>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362F6F5E-25BD-477A-91EB-427474B7B5E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E5FF8A8A-1EEB-4E7D-9FE3-4CE710E83DB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8312A9FF-3F49-4EFD-BA08-E740D0B0177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24E69633-4ECE-456C-9076-79FBAEF2A5F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5FF1AE08-076D-4A97-A402-3CD16AEE590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20752</xdr:rowOff>
    </xdr:from>
    <xdr:to>
      <xdr:col>50</xdr:col>
      <xdr:colOff>165100</xdr:colOff>
      <xdr:row>85</xdr:row>
      <xdr:rowOff>122352</xdr:rowOff>
    </xdr:to>
    <xdr:sp macro="" textlink="">
      <xdr:nvSpPr>
        <xdr:cNvPr id="318" name="楕円 317">
          <a:extLst>
            <a:ext uri="{FF2B5EF4-FFF2-40B4-BE49-F238E27FC236}">
              <a16:creationId xmlns:a16="http://schemas.microsoft.com/office/drawing/2014/main" id="{DFA2C8DB-DFD9-48FF-8542-C85FE8D67058}"/>
            </a:ext>
          </a:extLst>
        </xdr:cNvPr>
        <xdr:cNvSpPr/>
      </xdr:nvSpPr>
      <xdr:spPr>
        <a:xfrm>
          <a:off x="9588500" y="145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36221</xdr:rowOff>
    </xdr:from>
    <xdr:to>
      <xdr:col>46</xdr:col>
      <xdr:colOff>38100</xdr:colOff>
      <xdr:row>85</xdr:row>
      <xdr:rowOff>137821</xdr:rowOff>
    </xdr:to>
    <xdr:sp macro="" textlink="">
      <xdr:nvSpPr>
        <xdr:cNvPr id="319" name="楕円 318">
          <a:extLst>
            <a:ext uri="{FF2B5EF4-FFF2-40B4-BE49-F238E27FC236}">
              <a16:creationId xmlns:a16="http://schemas.microsoft.com/office/drawing/2014/main" id="{D11F1A61-543D-4E50-B368-1F1588E071D9}"/>
            </a:ext>
          </a:extLst>
        </xdr:cNvPr>
        <xdr:cNvSpPr/>
      </xdr:nvSpPr>
      <xdr:spPr>
        <a:xfrm>
          <a:off x="8699500" y="146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71552</xdr:rowOff>
    </xdr:from>
    <xdr:to>
      <xdr:col>50</xdr:col>
      <xdr:colOff>114300</xdr:colOff>
      <xdr:row>85</xdr:row>
      <xdr:rowOff>87021</xdr:rowOff>
    </xdr:to>
    <xdr:cxnSp macro="">
      <xdr:nvCxnSpPr>
        <xdr:cNvPr id="320" name="直線コネクタ 319">
          <a:extLst>
            <a:ext uri="{FF2B5EF4-FFF2-40B4-BE49-F238E27FC236}">
              <a16:creationId xmlns:a16="http://schemas.microsoft.com/office/drawing/2014/main" id="{60FD416F-F489-4C5D-B94A-5428174D7026}"/>
            </a:ext>
          </a:extLst>
        </xdr:cNvPr>
        <xdr:cNvCxnSpPr/>
      </xdr:nvCxnSpPr>
      <xdr:spPr>
        <a:xfrm flipV="1">
          <a:off x="8750300" y="14644802"/>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26048</xdr:rowOff>
    </xdr:from>
    <xdr:to>
      <xdr:col>41</xdr:col>
      <xdr:colOff>101600</xdr:colOff>
      <xdr:row>85</xdr:row>
      <xdr:rowOff>127648</xdr:rowOff>
    </xdr:to>
    <xdr:sp macro="" textlink="">
      <xdr:nvSpPr>
        <xdr:cNvPr id="321" name="楕円 320">
          <a:extLst>
            <a:ext uri="{FF2B5EF4-FFF2-40B4-BE49-F238E27FC236}">
              <a16:creationId xmlns:a16="http://schemas.microsoft.com/office/drawing/2014/main" id="{4084E327-7219-4596-8AA8-EB01A8EB8BD9}"/>
            </a:ext>
          </a:extLst>
        </xdr:cNvPr>
        <xdr:cNvSpPr/>
      </xdr:nvSpPr>
      <xdr:spPr>
        <a:xfrm>
          <a:off x="7810500" y="145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76848</xdr:rowOff>
    </xdr:from>
    <xdr:to>
      <xdr:col>45</xdr:col>
      <xdr:colOff>177800</xdr:colOff>
      <xdr:row>85</xdr:row>
      <xdr:rowOff>87021</xdr:rowOff>
    </xdr:to>
    <xdr:cxnSp macro="">
      <xdr:nvCxnSpPr>
        <xdr:cNvPr id="322" name="直線コネクタ 321">
          <a:extLst>
            <a:ext uri="{FF2B5EF4-FFF2-40B4-BE49-F238E27FC236}">
              <a16:creationId xmlns:a16="http://schemas.microsoft.com/office/drawing/2014/main" id="{4DF728B6-2416-48DA-9A7D-A7993B323A56}"/>
            </a:ext>
          </a:extLst>
        </xdr:cNvPr>
        <xdr:cNvCxnSpPr/>
      </xdr:nvCxnSpPr>
      <xdr:spPr>
        <a:xfrm>
          <a:off x="7861300" y="14650098"/>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23" name="n_1aveValue【公営住宅】&#10;一人当たり面積">
          <a:extLst>
            <a:ext uri="{FF2B5EF4-FFF2-40B4-BE49-F238E27FC236}">
              <a16:creationId xmlns:a16="http://schemas.microsoft.com/office/drawing/2014/main" id="{A8417725-33D6-40ED-91E5-524C43BD1EB8}"/>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24" name="n_2aveValue【公営住宅】&#10;一人当たり面積">
          <a:extLst>
            <a:ext uri="{FF2B5EF4-FFF2-40B4-BE49-F238E27FC236}">
              <a16:creationId xmlns:a16="http://schemas.microsoft.com/office/drawing/2014/main" id="{73C2C2C0-7FCF-4932-AC4B-836627E7A4F9}"/>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25" name="n_3aveValue【公営住宅】&#10;一人当たり面積">
          <a:extLst>
            <a:ext uri="{FF2B5EF4-FFF2-40B4-BE49-F238E27FC236}">
              <a16:creationId xmlns:a16="http://schemas.microsoft.com/office/drawing/2014/main" id="{F469A964-067C-436D-A43F-F6578B37521E}"/>
            </a:ext>
          </a:extLst>
        </xdr:cNvPr>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138879</xdr:rowOff>
    </xdr:from>
    <xdr:ext cx="469744" cy="259045"/>
    <xdr:sp macro="" textlink="">
      <xdr:nvSpPr>
        <xdr:cNvPr id="326" name="n_1mainValue【公営住宅】&#10;一人当たり面積">
          <a:extLst>
            <a:ext uri="{FF2B5EF4-FFF2-40B4-BE49-F238E27FC236}">
              <a16:creationId xmlns:a16="http://schemas.microsoft.com/office/drawing/2014/main" id="{B878ACC0-39D2-4BB1-B14D-6322409686A5}"/>
            </a:ext>
          </a:extLst>
        </xdr:cNvPr>
        <xdr:cNvSpPr txBox="1"/>
      </xdr:nvSpPr>
      <xdr:spPr>
        <a:xfrm>
          <a:off x="9391727" y="1436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154348</xdr:rowOff>
    </xdr:from>
    <xdr:ext cx="469744" cy="259045"/>
    <xdr:sp macro="" textlink="">
      <xdr:nvSpPr>
        <xdr:cNvPr id="327" name="n_2mainValue【公営住宅】&#10;一人当たり面積">
          <a:extLst>
            <a:ext uri="{FF2B5EF4-FFF2-40B4-BE49-F238E27FC236}">
              <a16:creationId xmlns:a16="http://schemas.microsoft.com/office/drawing/2014/main" id="{BDA44B61-B084-4A5C-98FA-C1AC333D2990}"/>
            </a:ext>
          </a:extLst>
        </xdr:cNvPr>
        <xdr:cNvSpPr txBox="1"/>
      </xdr:nvSpPr>
      <xdr:spPr>
        <a:xfrm>
          <a:off x="8515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144175</xdr:rowOff>
    </xdr:from>
    <xdr:ext cx="469744" cy="259045"/>
    <xdr:sp macro="" textlink="">
      <xdr:nvSpPr>
        <xdr:cNvPr id="328" name="n_3mainValue【公営住宅】&#10;一人当たり面積">
          <a:extLst>
            <a:ext uri="{FF2B5EF4-FFF2-40B4-BE49-F238E27FC236}">
              <a16:creationId xmlns:a16="http://schemas.microsoft.com/office/drawing/2014/main" id="{659B9C18-C410-49B4-9443-E5551B2497DD}"/>
            </a:ext>
          </a:extLst>
        </xdr:cNvPr>
        <xdr:cNvSpPr txBox="1"/>
      </xdr:nvSpPr>
      <xdr:spPr>
        <a:xfrm>
          <a:off x="7626427" y="1437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D3D62F97-B6B2-4BCB-85DB-5674557A668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0C19BDB4-166F-4AB6-A46A-654C46E7B68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3A8E63DD-42AD-4AE0-A87B-AE81A3174CA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A0C42877-19AB-409E-ACCB-CD842C22AE3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92DFDFBE-8554-45B3-B502-F363E039457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8192FEFC-1691-4CAE-BA48-CC0F9C4B973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65D24A67-0B6B-48BA-B31F-817708D826F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0B387EA1-6894-4E22-BDDA-F8CEE5C1633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23759836-7F35-4DA9-A540-3AE2BBB3CB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9CC3AEF1-5748-4401-B5F6-C38258250A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F23E8737-13DD-470D-81B4-6847054EF91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553A0AF4-F08F-48B1-A09A-7644E63A60F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DC98307B-3490-450A-BD4D-EC592C0144A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6073FF96-0838-437F-B5F1-E9A12D06E73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FC21AA0C-AFE9-49BC-ACB1-2DFE7F3C409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6B20CE46-1C83-4955-9079-9B9D7275B2A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634028A9-EE5B-4818-AB71-ADEB588D1ED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EEAC0C89-7BC4-412E-91EF-D54046AB49A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EDDCB6CE-A341-459B-95FF-F1B8C9523E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6A6E45F1-707E-4092-94B1-C9D2EB3CCEF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7EC29CE6-13F7-4FDA-A98C-9D865E80EEA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79562C84-A0B3-4EE4-BA98-737886F5FB0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7A5A441F-D4D2-4F14-9B8B-7E67036A8AE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3F7C2CD8-A167-4014-9DA5-96482573EA0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8C55CBD7-DB71-45C9-A391-7AF30ABC290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0D3BCE99-E9DE-4E95-930E-81916E9AB90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88A8E1BE-92E7-4698-9B86-1B5B4D4BFEF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A878EADE-AAFD-45F2-AB59-D590DEC0CE9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15711030-8589-4331-A2B4-3BE15E89A64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B7C41DAA-3F54-4D48-ACF7-32AFBF25900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6B72F8A3-95AA-4BC8-8964-994FFEDEA2D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47DAA130-8E25-4442-9E67-C21E4070900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225CC750-473D-42FF-B229-13274AEB3F4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2C799B68-8593-4DB9-8D84-9BA7C5999CA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D90CE9D8-659B-440C-BA92-1AAEB172A48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4B52F1DF-2DD8-472B-BC10-B56C7BBDB60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A2B8890C-CDD7-4653-8056-A2AEDB6DB98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C55D16D8-3C6C-405C-A437-0B6003B5B9E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ACCC98C8-00FC-4343-8695-E47A9ACF7EE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5DE2CAC5-B4AC-4A7A-9E08-1C2044C255F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CCF92608-3AFC-4A1D-97FE-8C72E405675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a:extLst>
            <a:ext uri="{FF2B5EF4-FFF2-40B4-BE49-F238E27FC236}">
              <a16:creationId xmlns:a16="http://schemas.microsoft.com/office/drawing/2014/main" id="{AFE5D29E-E82D-4EB0-952D-2DD03C59F19E}"/>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6826E619-7517-454A-BA69-23A069387EFD}"/>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a:extLst>
            <a:ext uri="{FF2B5EF4-FFF2-40B4-BE49-F238E27FC236}">
              <a16:creationId xmlns:a16="http://schemas.microsoft.com/office/drawing/2014/main" id="{810F74C9-71A4-4AE5-A475-DEC240E63B17}"/>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6C00859B-8380-4B3E-BCA2-D13BDABF4F3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2894524F-07D7-49E5-9429-B32E79B5D75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6A691D6C-69DC-41BC-926D-1DD106497569}"/>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a:extLst>
            <a:ext uri="{FF2B5EF4-FFF2-40B4-BE49-F238E27FC236}">
              <a16:creationId xmlns:a16="http://schemas.microsoft.com/office/drawing/2014/main" id="{A2CA74E8-47F5-422D-91BE-E448651714A8}"/>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a:extLst>
            <a:ext uri="{FF2B5EF4-FFF2-40B4-BE49-F238E27FC236}">
              <a16:creationId xmlns:a16="http://schemas.microsoft.com/office/drawing/2014/main" id="{49737EAF-CFD3-447C-A1A7-721159BBEB29}"/>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a:extLst>
            <a:ext uri="{FF2B5EF4-FFF2-40B4-BE49-F238E27FC236}">
              <a16:creationId xmlns:a16="http://schemas.microsoft.com/office/drawing/2014/main" id="{9D08B2F5-A32B-4F3C-836D-7F9F1732FB0E}"/>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a:extLst>
            <a:ext uri="{FF2B5EF4-FFF2-40B4-BE49-F238E27FC236}">
              <a16:creationId xmlns:a16="http://schemas.microsoft.com/office/drawing/2014/main" id="{EFFE0C59-DEC0-4B6C-BDA8-9EA333AC609D}"/>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12AD6AB-1259-4988-BA5B-000FED86AB4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502B031B-C900-4F18-9B3A-3130DAB9ADE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A5314A6D-38D3-4C40-9F5B-F06F881887C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B8768D98-DF4B-4F6F-8872-69C3DDB35CA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BCBF6ED8-BE07-4428-BFF2-17D9666A1B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7439</xdr:rowOff>
    </xdr:from>
    <xdr:to>
      <xdr:col>81</xdr:col>
      <xdr:colOff>101600</xdr:colOff>
      <xdr:row>33</xdr:row>
      <xdr:rowOff>109039</xdr:rowOff>
    </xdr:to>
    <xdr:sp macro="" textlink="">
      <xdr:nvSpPr>
        <xdr:cNvPr id="385" name="楕円 384">
          <a:extLst>
            <a:ext uri="{FF2B5EF4-FFF2-40B4-BE49-F238E27FC236}">
              <a16:creationId xmlns:a16="http://schemas.microsoft.com/office/drawing/2014/main" id="{927B87ED-D2A7-44DA-8241-5105F295A413}"/>
            </a:ext>
          </a:extLst>
        </xdr:cNvPr>
        <xdr:cNvSpPr/>
      </xdr:nvSpPr>
      <xdr:spPr>
        <a:xfrm>
          <a:off x="154305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82550</xdr:rowOff>
    </xdr:from>
    <xdr:to>
      <xdr:col>76</xdr:col>
      <xdr:colOff>165100</xdr:colOff>
      <xdr:row>34</xdr:row>
      <xdr:rowOff>12700</xdr:rowOff>
    </xdr:to>
    <xdr:sp macro="" textlink="">
      <xdr:nvSpPr>
        <xdr:cNvPr id="386" name="楕円 385">
          <a:extLst>
            <a:ext uri="{FF2B5EF4-FFF2-40B4-BE49-F238E27FC236}">
              <a16:creationId xmlns:a16="http://schemas.microsoft.com/office/drawing/2014/main" id="{C171EA51-2A1D-490E-B18F-A1338A8BF9C2}"/>
            </a:ext>
          </a:extLst>
        </xdr:cNvPr>
        <xdr:cNvSpPr/>
      </xdr:nvSpPr>
      <xdr:spPr>
        <a:xfrm>
          <a:off x="14541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58239</xdr:rowOff>
    </xdr:from>
    <xdr:to>
      <xdr:col>81</xdr:col>
      <xdr:colOff>50800</xdr:colOff>
      <xdr:row>33</xdr:row>
      <xdr:rowOff>133350</xdr:rowOff>
    </xdr:to>
    <xdr:cxnSp macro="">
      <xdr:nvCxnSpPr>
        <xdr:cNvPr id="387" name="直線コネクタ 386">
          <a:extLst>
            <a:ext uri="{FF2B5EF4-FFF2-40B4-BE49-F238E27FC236}">
              <a16:creationId xmlns:a16="http://schemas.microsoft.com/office/drawing/2014/main" id="{073BE532-8FD6-43AD-924E-6A7C65CE09C0}"/>
            </a:ext>
          </a:extLst>
        </xdr:cNvPr>
        <xdr:cNvCxnSpPr/>
      </xdr:nvCxnSpPr>
      <xdr:spPr>
        <a:xfrm flipV="1">
          <a:off x="14592300" y="571608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157661</xdr:rowOff>
    </xdr:from>
    <xdr:to>
      <xdr:col>72</xdr:col>
      <xdr:colOff>38100</xdr:colOff>
      <xdr:row>34</xdr:row>
      <xdr:rowOff>87811</xdr:rowOff>
    </xdr:to>
    <xdr:sp macro="" textlink="">
      <xdr:nvSpPr>
        <xdr:cNvPr id="388" name="楕円 387">
          <a:extLst>
            <a:ext uri="{FF2B5EF4-FFF2-40B4-BE49-F238E27FC236}">
              <a16:creationId xmlns:a16="http://schemas.microsoft.com/office/drawing/2014/main" id="{3EE1BD08-D42E-43AC-B83A-38A0EE9EA79C}"/>
            </a:ext>
          </a:extLst>
        </xdr:cNvPr>
        <xdr:cNvSpPr/>
      </xdr:nvSpPr>
      <xdr:spPr>
        <a:xfrm>
          <a:off x="13652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133350</xdr:rowOff>
    </xdr:from>
    <xdr:to>
      <xdr:col>76</xdr:col>
      <xdr:colOff>114300</xdr:colOff>
      <xdr:row>34</xdr:row>
      <xdr:rowOff>37011</xdr:rowOff>
    </xdr:to>
    <xdr:cxnSp macro="">
      <xdr:nvCxnSpPr>
        <xdr:cNvPr id="389" name="直線コネクタ 388">
          <a:extLst>
            <a:ext uri="{FF2B5EF4-FFF2-40B4-BE49-F238E27FC236}">
              <a16:creationId xmlns:a16="http://schemas.microsoft.com/office/drawing/2014/main" id="{09700A68-46F8-448F-9935-E520C02979B9}"/>
            </a:ext>
          </a:extLst>
        </xdr:cNvPr>
        <xdr:cNvCxnSpPr/>
      </xdr:nvCxnSpPr>
      <xdr:spPr>
        <a:xfrm flipV="1">
          <a:off x="13703300" y="579120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90" name="n_1aveValue【認定こども園・幼稚園・保育所】&#10;有形固定資産減価償却率">
          <a:extLst>
            <a:ext uri="{FF2B5EF4-FFF2-40B4-BE49-F238E27FC236}">
              <a16:creationId xmlns:a16="http://schemas.microsoft.com/office/drawing/2014/main" id="{8A64A3C4-08DA-47C8-B233-B7D96811E6EB}"/>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91" name="n_2aveValue【認定こども園・幼稚園・保育所】&#10;有形固定資産減価償却率">
          <a:extLst>
            <a:ext uri="{FF2B5EF4-FFF2-40B4-BE49-F238E27FC236}">
              <a16:creationId xmlns:a16="http://schemas.microsoft.com/office/drawing/2014/main" id="{588C7459-1F29-45D3-8250-8E5670F64464}"/>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392" name="n_3aveValue【認定こども園・幼稚園・保育所】&#10;有形固定資産減価償却率">
          <a:extLst>
            <a:ext uri="{FF2B5EF4-FFF2-40B4-BE49-F238E27FC236}">
              <a16:creationId xmlns:a16="http://schemas.microsoft.com/office/drawing/2014/main" id="{1A611355-241D-4A41-AFCB-F55F89A682FC}"/>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125566</xdr:rowOff>
    </xdr:from>
    <xdr:ext cx="405111" cy="259045"/>
    <xdr:sp macro="" textlink="">
      <xdr:nvSpPr>
        <xdr:cNvPr id="393" name="n_1mainValue【認定こども園・幼稚園・保育所】&#10;有形固定資産減価償却率">
          <a:extLst>
            <a:ext uri="{FF2B5EF4-FFF2-40B4-BE49-F238E27FC236}">
              <a16:creationId xmlns:a16="http://schemas.microsoft.com/office/drawing/2014/main" id="{839C3A5B-0017-430C-904D-DE31393EDC7F}"/>
            </a:ext>
          </a:extLst>
        </xdr:cNvPr>
        <xdr:cNvSpPr txBox="1"/>
      </xdr:nvSpPr>
      <xdr:spPr>
        <a:xfrm>
          <a:off x="15266044" y="544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29227</xdr:rowOff>
    </xdr:from>
    <xdr:ext cx="405111" cy="259045"/>
    <xdr:sp macro="" textlink="">
      <xdr:nvSpPr>
        <xdr:cNvPr id="394" name="n_2mainValue【認定こども園・幼稚園・保育所】&#10;有形固定資産減価償却率">
          <a:extLst>
            <a:ext uri="{FF2B5EF4-FFF2-40B4-BE49-F238E27FC236}">
              <a16:creationId xmlns:a16="http://schemas.microsoft.com/office/drawing/2014/main" id="{B63B69B9-0A18-45FC-995A-5D2814D39D6C}"/>
            </a:ext>
          </a:extLst>
        </xdr:cNvPr>
        <xdr:cNvSpPr txBox="1"/>
      </xdr:nvSpPr>
      <xdr:spPr>
        <a:xfrm>
          <a:off x="14389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104338</xdr:rowOff>
    </xdr:from>
    <xdr:ext cx="405111" cy="259045"/>
    <xdr:sp macro="" textlink="">
      <xdr:nvSpPr>
        <xdr:cNvPr id="395" name="n_3mainValue【認定こども園・幼稚園・保育所】&#10;有形固定資産減価償却率">
          <a:extLst>
            <a:ext uri="{FF2B5EF4-FFF2-40B4-BE49-F238E27FC236}">
              <a16:creationId xmlns:a16="http://schemas.microsoft.com/office/drawing/2014/main" id="{CE9919BC-0738-4D2B-9176-B22EFAC8763A}"/>
            </a:ext>
          </a:extLst>
        </xdr:cNvPr>
        <xdr:cNvSpPr txBox="1"/>
      </xdr:nvSpPr>
      <xdr:spPr>
        <a:xfrm>
          <a:off x="135007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E2362949-7890-408B-B7A9-6DFFFAD0944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07F550ED-E5AA-4328-8919-3B6F249D803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8E906F1B-D494-43B1-9BC5-3AC2889E8D1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E76FD077-245A-443A-AB07-BFE063465D9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ADFCF5AB-38C5-47E4-9B2E-5BE78FDA83A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8016996F-23B1-44EC-A8BD-8801B1FD61F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1FA3D70E-E26F-4D79-9BD6-E822E49BA90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991C89DF-3793-41F5-A73E-785503AAF8F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32903FA4-6C3B-4B72-B1DE-70BCB3DE60A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F6D9EAC6-0A97-4E01-95B0-9D2D235C0B6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12326B19-B85F-402E-9274-ADDAFE85DD0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3816339A-4327-4A30-939F-CA7A63BEC33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0D2779F2-BA07-4FE9-8ABA-0F3B2BD91AE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a:extLst>
            <a:ext uri="{FF2B5EF4-FFF2-40B4-BE49-F238E27FC236}">
              <a16:creationId xmlns:a16="http://schemas.microsoft.com/office/drawing/2014/main" id="{ED753427-6883-44DB-9BF7-A41B0DEA196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EA3C5E77-F29D-4CA8-BD28-682A711640B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a:extLst>
            <a:ext uri="{FF2B5EF4-FFF2-40B4-BE49-F238E27FC236}">
              <a16:creationId xmlns:a16="http://schemas.microsoft.com/office/drawing/2014/main" id="{40930717-58C9-4FFE-A038-9173B374F0B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3708F15F-52A1-4468-BF44-BAB331C5A0A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a:extLst>
            <a:ext uri="{FF2B5EF4-FFF2-40B4-BE49-F238E27FC236}">
              <a16:creationId xmlns:a16="http://schemas.microsoft.com/office/drawing/2014/main" id="{C927993A-2CD1-4169-8DBB-87DD99925AD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8FE88BBE-9CAF-439B-9639-702E0203A41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a:extLst>
            <a:ext uri="{FF2B5EF4-FFF2-40B4-BE49-F238E27FC236}">
              <a16:creationId xmlns:a16="http://schemas.microsoft.com/office/drawing/2014/main" id="{CFDDC589-32CF-48D9-9C41-D92A783DE3B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CEFA0203-1B86-4F05-BCE1-7917C69CE57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a:extLst>
            <a:ext uri="{FF2B5EF4-FFF2-40B4-BE49-F238E27FC236}">
              <a16:creationId xmlns:a16="http://schemas.microsoft.com/office/drawing/2014/main" id="{D3B8FD33-1A47-4719-BB9D-B6F9EE7BA7A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2E50B7AF-12E1-4900-BB3E-0AD8A8D9BF6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3B8C0FAD-0034-4FDC-B5E8-6A3CB84C4DC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id="{814DF13B-7208-4E76-B750-38C90BD071C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a:extLst>
            <a:ext uri="{FF2B5EF4-FFF2-40B4-BE49-F238E27FC236}">
              <a16:creationId xmlns:a16="http://schemas.microsoft.com/office/drawing/2014/main" id="{8012A2AA-B79A-42CB-BB4A-056AA5A27613}"/>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id="{1B56B3F3-1A62-4A9B-95E5-F86FD4088A5A}"/>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a:extLst>
            <a:ext uri="{FF2B5EF4-FFF2-40B4-BE49-F238E27FC236}">
              <a16:creationId xmlns:a16="http://schemas.microsoft.com/office/drawing/2014/main" id="{9451D5DC-58EE-40DA-92E4-393EDAA8ECBC}"/>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id="{60ED8511-01A2-4611-85F5-77B3F08462D8}"/>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a:extLst>
            <a:ext uri="{FF2B5EF4-FFF2-40B4-BE49-F238E27FC236}">
              <a16:creationId xmlns:a16="http://schemas.microsoft.com/office/drawing/2014/main" id="{9F48B1F7-28F8-4AF4-8769-33CDE350A5E5}"/>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id="{95DFFCF1-7B8B-4EC0-ACA7-1A3F8316F8EF}"/>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a:extLst>
            <a:ext uri="{FF2B5EF4-FFF2-40B4-BE49-F238E27FC236}">
              <a16:creationId xmlns:a16="http://schemas.microsoft.com/office/drawing/2014/main" id="{D1DCF87F-5813-4BAD-B766-F71C40A7AA63}"/>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a:extLst>
            <a:ext uri="{FF2B5EF4-FFF2-40B4-BE49-F238E27FC236}">
              <a16:creationId xmlns:a16="http://schemas.microsoft.com/office/drawing/2014/main" id="{8C57E533-D2C4-4270-A734-07343C19E64C}"/>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a:extLst>
            <a:ext uri="{FF2B5EF4-FFF2-40B4-BE49-F238E27FC236}">
              <a16:creationId xmlns:a16="http://schemas.microsoft.com/office/drawing/2014/main" id="{27355279-7DA7-44FF-9D50-247AB97B1965}"/>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0" name="フローチャート: 判断 429">
          <a:extLst>
            <a:ext uri="{FF2B5EF4-FFF2-40B4-BE49-F238E27FC236}">
              <a16:creationId xmlns:a16="http://schemas.microsoft.com/office/drawing/2014/main" id="{4D88B10E-8FB4-4F88-9E0D-60AAC6FFB398}"/>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CF4C0C8-345B-43C3-84A8-45546143845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6D930BD-3758-4668-8974-F52CA72567F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81372F5-F467-42D7-9B3E-CA9E523F490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891B169-85FF-43C1-9D21-7571D0608C6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053CED0-35EE-4C37-946D-D54795DC27B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436" name="楕円 435">
          <a:extLst>
            <a:ext uri="{FF2B5EF4-FFF2-40B4-BE49-F238E27FC236}">
              <a16:creationId xmlns:a16="http://schemas.microsoft.com/office/drawing/2014/main" id="{84A229E0-5F80-43A2-9FE3-1564538A71EA}"/>
            </a:ext>
          </a:extLst>
        </xdr:cNvPr>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147320</xdr:rowOff>
    </xdr:from>
    <xdr:to>
      <xdr:col>107</xdr:col>
      <xdr:colOff>101600</xdr:colOff>
      <xdr:row>41</xdr:row>
      <xdr:rowOff>77470</xdr:rowOff>
    </xdr:to>
    <xdr:sp macro="" textlink="">
      <xdr:nvSpPr>
        <xdr:cNvPr id="437" name="楕円 436">
          <a:extLst>
            <a:ext uri="{FF2B5EF4-FFF2-40B4-BE49-F238E27FC236}">
              <a16:creationId xmlns:a16="http://schemas.microsoft.com/office/drawing/2014/main" id="{8528D091-57CF-4BF9-A8A2-C3408AF61059}"/>
            </a:ext>
          </a:extLst>
        </xdr:cNvPr>
        <xdr:cNvSpPr/>
      </xdr:nvSpPr>
      <xdr:spPr>
        <a:xfrm>
          <a:off x="20383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26670</xdr:rowOff>
    </xdr:to>
    <xdr:cxnSp macro="">
      <xdr:nvCxnSpPr>
        <xdr:cNvPr id="438" name="直線コネクタ 437">
          <a:extLst>
            <a:ext uri="{FF2B5EF4-FFF2-40B4-BE49-F238E27FC236}">
              <a16:creationId xmlns:a16="http://schemas.microsoft.com/office/drawing/2014/main" id="{BD0DCEC5-A16F-4297-BAA4-C2C5C6E372EF}"/>
            </a:ext>
          </a:extLst>
        </xdr:cNvPr>
        <xdr:cNvCxnSpPr/>
      </xdr:nvCxnSpPr>
      <xdr:spPr>
        <a:xfrm flipV="1">
          <a:off x="20434300" y="7048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152763</xdr:rowOff>
    </xdr:from>
    <xdr:to>
      <xdr:col>102</xdr:col>
      <xdr:colOff>165100</xdr:colOff>
      <xdr:row>41</xdr:row>
      <xdr:rowOff>82913</xdr:rowOff>
    </xdr:to>
    <xdr:sp macro="" textlink="">
      <xdr:nvSpPr>
        <xdr:cNvPr id="439" name="楕円 438">
          <a:extLst>
            <a:ext uri="{FF2B5EF4-FFF2-40B4-BE49-F238E27FC236}">
              <a16:creationId xmlns:a16="http://schemas.microsoft.com/office/drawing/2014/main" id="{AE0C4E3D-A4AF-45B4-A36D-9FFC2DE2E3AD}"/>
            </a:ext>
          </a:extLst>
        </xdr:cNvPr>
        <xdr:cNvSpPr/>
      </xdr:nvSpPr>
      <xdr:spPr>
        <a:xfrm>
          <a:off x="19494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26670</xdr:rowOff>
    </xdr:from>
    <xdr:to>
      <xdr:col>107</xdr:col>
      <xdr:colOff>50800</xdr:colOff>
      <xdr:row>41</xdr:row>
      <xdr:rowOff>32113</xdr:rowOff>
    </xdr:to>
    <xdr:cxnSp macro="">
      <xdr:nvCxnSpPr>
        <xdr:cNvPr id="440" name="直線コネクタ 439">
          <a:extLst>
            <a:ext uri="{FF2B5EF4-FFF2-40B4-BE49-F238E27FC236}">
              <a16:creationId xmlns:a16="http://schemas.microsoft.com/office/drawing/2014/main" id="{7C291042-A329-488F-8934-BF9ABF675ED7}"/>
            </a:ext>
          </a:extLst>
        </xdr:cNvPr>
        <xdr:cNvCxnSpPr/>
      </xdr:nvCxnSpPr>
      <xdr:spPr>
        <a:xfrm flipV="1">
          <a:off x="19545300" y="70561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41" name="n_1aveValue【認定こども園・幼稚園・保育所】&#10;一人当たり面積">
          <a:extLst>
            <a:ext uri="{FF2B5EF4-FFF2-40B4-BE49-F238E27FC236}">
              <a16:creationId xmlns:a16="http://schemas.microsoft.com/office/drawing/2014/main" id="{BBC481F1-20A1-43EF-8979-9A8471CF932F}"/>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42" name="n_2aveValue【認定こども園・幼稚園・保育所】&#10;一人当たり面積">
          <a:extLst>
            <a:ext uri="{FF2B5EF4-FFF2-40B4-BE49-F238E27FC236}">
              <a16:creationId xmlns:a16="http://schemas.microsoft.com/office/drawing/2014/main" id="{C27548C3-7095-4534-A5E9-ACB735531471}"/>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3" name="n_3aveValue【認定こども園・幼稚園・保育所】&#10;一人当たり面積">
          <a:extLst>
            <a:ext uri="{FF2B5EF4-FFF2-40B4-BE49-F238E27FC236}">
              <a16:creationId xmlns:a16="http://schemas.microsoft.com/office/drawing/2014/main" id="{99977F0B-0F26-4544-9011-BF59268B3D33}"/>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444" name="n_1mainValue【認定こども園・幼稚園・保育所】&#10;一人当たり面積">
          <a:extLst>
            <a:ext uri="{FF2B5EF4-FFF2-40B4-BE49-F238E27FC236}">
              <a16:creationId xmlns:a16="http://schemas.microsoft.com/office/drawing/2014/main" id="{B634A2E4-6AF1-46DC-9D78-936426974689}"/>
            </a:ext>
          </a:extLst>
        </xdr:cNvPr>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68597</xdr:rowOff>
    </xdr:from>
    <xdr:ext cx="469744" cy="259045"/>
    <xdr:sp macro="" textlink="">
      <xdr:nvSpPr>
        <xdr:cNvPr id="445" name="n_2mainValue【認定こども園・幼稚園・保育所】&#10;一人当たり面積">
          <a:extLst>
            <a:ext uri="{FF2B5EF4-FFF2-40B4-BE49-F238E27FC236}">
              <a16:creationId xmlns:a16="http://schemas.microsoft.com/office/drawing/2014/main" id="{CE74052D-8FDE-49FC-9F73-5C6367426FEA}"/>
            </a:ext>
          </a:extLst>
        </xdr:cNvPr>
        <xdr:cNvSpPr txBox="1"/>
      </xdr:nvSpPr>
      <xdr:spPr>
        <a:xfrm>
          <a:off x="20199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74040</xdr:rowOff>
    </xdr:from>
    <xdr:ext cx="469744" cy="259045"/>
    <xdr:sp macro="" textlink="">
      <xdr:nvSpPr>
        <xdr:cNvPr id="446" name="n_3mainValue【認定こども園・幼稚園・保育所】&#10;一人当たり面積">
          <a:extLst>
            <a:ext uri="{FF2B5EF4-FFF2-40B4-BE49-F238E27FC236}">
              <a16:creationId xmlns:a16="http://schemas.microsoft.com/office/drawing/2014/main" id="{2BE7B242-20C6-46B7-965B-2A70B2676F84}"/>
            </a:ext>
          </a:extLst>
        </xdr:cNvPr>
        <xdr:cNvSpPr txBox="1"/>
      </xdr:nvSpPr>
      <xdr:spPr>
        <a:xfrm>
          <a:off x="19310427" y="710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BF77008E-E16E-4E38-BC70-F4B496AAB69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026C27A3-DB2F-4222-AD3A-247556F3079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7FF60C4C-C899-4B39-AF17-AB0B68CC44E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879E921E-2051-43C7-8759-954323F67E8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2CD0D905-933A-4F94-B9E2-19B32F3145B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A95F9FFD-B477-48A0-820F-DCD5EDF4777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8FF85686-8D1A-4092-B1D7-3ECB2F7494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76EDA450-5E17-4AAE-BA21-2C6B1C4DE3E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35A1F7E3-5852-4766-9112-6AC8B6EF706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4A529EA5-A18F-42E5-A204-43372F4341F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a:extLst>
            <a:ext uri="{FF2B5EF4-FFF2-40B4-BE49-F238E27FC236}">
              <a16:creationId xmlns:a16="http://schemas.microsoft.com/office/drawing/2014/main" id="{2C7662A0-055A-428C-8E38-468ABBCAE87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a:extLst>
            <a:ext uri="{FF2B5EF4-FFF2-40B4-BE49-F238E27FC236}">
              <a16:creationId xmlns:a16="http://schemas.microsoft.com/office/drawing/2014/main" id="{FD81CFE5-7CAD-4BE2-9CB6-64EEFD09424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a:extLst>
            <a:ext uri="{FF2B5EF4-FFF2-40B4-BE49-F238E27FC236}">
              <a16:creationId xmlns:a16="http://schemas.microsoft.com/office/drawing/2014/main" id="{9A8BC951-0E4E-48B0-B1AE-C7D8134440A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a:extLst>
            <a:ext uri="{FF2B5EF4-FFF2-40B4-BE49-F238E27FC236}">
              <a16:creationId xmlns:a16="http://schemas.microsoft.com/office/drawing/2014/main" id="{1219B3CD-8CB2-4860-9C95-D5FA21D5E12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a:extLst>
            <a:ext uri="{FF2B5EF4-FFF2-40B4-BE49-F238E27FC236}">
              <a16:creationId xmlns:a16="http://schemas.microsoft.com/office/drawing/2014/main" id="{E0E4A6C3-09B4-4D6B-8FA6-B04407A25EB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a:extLst>
            <a:ext uri="{FF2B5EF4-FFF2-40B4-BE49-F238E27FC236}">
              <a16:creationId xmlns:a16="http://schemas.microsoft.com/office/drawing/2014/main" id="{D02A061D-7B59-4E25-B2BB-4020407A599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a:extLst>
            <a:ext uri="{FF2B5EF4-FFF2-40B4-BE49-F238E27FC236}">
              <a16:creationId xmlns:a16="http://schemas.microsoft.com/office/drawing/2014/main" id="{31EFDD26-B054-4B15-AA13-A2732049843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a:extLst>
            <a:ext uri="{FF2B5EF4-FFF2-40B4-BE49-F238E27FC236}">
              <a16:creationId xmlns:a16="http://schemas.microsoft.com/office/drawing/2014/main" id="{8A3E0932-1280-418C-8504-E38B3AD5B4B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a:extLst>
            <a:ext uri="{FF2B5EF4-FFF2-40B4-BE49-F238E27FC236}">
              <a16:creationId xmlns:a16="http://schemas.microsoft.com/office/drawing/2014/main" id="{BEC86342-5F16-427D-A062-CA6C3F53B0A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a:extLst>
            <a:ext uri="{FF2B5EF4-FFF2-40B4-BE49-F238E27FC236}">
              <a16:creationId xmlns:a16="http://schemas.microsoft.com/office/drawing/2014/main" id="{6B6CA433-2305-4DCD-BA50-957911A91D5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a:extLst>
            <a:ext uri="{FF2B5EF4-FFF2-40B4-BE49-F238E27FC236}">
              <a16:creationId xmlns:a16="http://schemas.microsoft.com/office/drawing/2014/main" id="{09E594C5-FF24-4DFF-BCE8-28EFBCC2819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4A183A2A-20DC-485F-AF50-3CF68F95458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202531BF-9A20-48A4-A3CB-D997FBB413B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74CC7412-D687-4B8B-99A1-4573F6A8B6C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a:extLst>
            <a:ext uri="{FF2B5EF4-FFF2-40B4-BE49-F238E27FC236}">
              <a16:creationId xmlns:a16="http://schemas.microsoft.com/office/drawing/2014/main" id="{10FC42B3-6CA0-4B72-8F7F-7D362D142A9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a:extLst>
            <a:ext uri="{FF2B5EF4-FFF2-40B4-BE49-F238E27FC236}">
              <a16:creationId xmlns:a16="http://schemas.microsoft.com/office/drawing/2014/main" id="{C766F845-734C-4FE6-89C8-EA6CCBF84C61}"/>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a:extLst>
            <a:ext uri="{FF2B5EF4-FFF2-40B4-BE49-F238E27FC236}">
              <a16:creationId xmlns:a16="http://schemas.microsoft.com/office/drawing/2014/main" id="{ECA49CC3-2097-4DF8-9A95-0FE64BDAA7CE}"/>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a:extLst>
            <a:ext uri="{FF2B5EF4-FFF2-40B4-BE49-F238E27FC236}">
              <a16:creationId xmlns:a16="http://schemas.microsoft.com/office/drawing/2014/main" id="{F4667200-D878-49D4-9448-4C986E752A3D}"/>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a:extLst>
            <a:ext uri="{FF2B5EF4-FFF2-40B4-BE49-F238E27FC236}">
              <a16:creationId xmlns:a16="http://schemas.microsoft.com/office/drawing/2014/main" id="{5CB1BEF2-13AD-417D-BFE7-8F70765F00C8}"/>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a:extLst>
            <a:ext uri="{FF2B5EF4-FFF2-40B4-BE49-F238E27FC236}">
              <a16:creationId xmlns:a16="http://schemas.microsoft.com/office/drawing/2014/main" id="{996C7AAF-7A2E-42BF-B187-CFA51E86E4B6}"/>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a:extLst>
            <a:ext uri="{FF2B5EF4-FFF2-40B4-BE49-F238E27FC236}">
              <a16:creationId xmlns:a16="http://schemas.microsoft.com/office/drawing/2014/main" id="{A2A1B1D8-B2EA-47C8-B14C-3F0FB1E250C8}"/>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a:extLst>
            <a:ext uri="{FF2B5EF4-FFF2-40B4-BE49-F238E27FC236}">
              <a16:creationId xmlns:a16="http://schemas.microsoft.com/office/drawing/2014/main" id="{B4BA4838-ADB9-41CC-9F72-C260C64AD143}"/>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a:extLst>
            <a:ext uri="{FF2B5EF4-FFF2-40B4-BE49-F238E27FC236}">
              <a16:creationId xmlns:a16="http://schemas.microsoft.com/office/drawing/2014/main" id="{DF8E4EC8-165F-450A-9FFA-6256E70796FC}"/>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a:extLst>
            <a:ext uri="{FF2B5EF4-FFF2-40B4-BE49-F238E27FC236}">
              <a16:creationId xmlns:a16="http://schemas.microsoft.com/office/drawing/2014/main" id="{E5E68B37-25C1-40FE-B2DA-FF8EC4325AA4}"/>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1" name="フローチャート: 判断 480">
          <a:extLst>
            <a:ext uri="{FF2B5EF4-FFF2-40B4-BE49-F238E27FC236}">
              <a16:creationId xmlns:a16="http://schemas.microsoft.com/office/drawing/2014/main" id="{7EA14471-9421-4096-9E37-37FE4F1EE02F}"/>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660F5695-4278-49FB-9141-F8DC31089B2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F577D1E0-C3A0-4B21-A054-8138C4209B3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A05C16EA-FFA8-415C-9F46-2ADC657C613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BFA3BF6E-C6EF-4B0A-9E69-8898CB813C8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5EA74E08-8CAC-4434-AD19-86D8134601F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104322</xdr:rowOff>
    </xdr:from>
    <xdr:to>
      <xdr:col>81</xdr:col>
      <xdr:colOff>101600</xdr:colOff>
      <xdr:row>57</xdr:row>
      <xdr:rowOff>34472</xdr:rowOff>
    </xdr:to>
    <xdr:sp macro="" textlink="">
      <xdr:nvSpPr>
        <xdr:cNvPr id="487" name="楕円 486">
          <a:extLst>
            <a:ext uri="{FF2B5EF4-FFF2-40B4-BE49-F238E27FC236}">
              <a16:creationId xmlns:a16="http://schemas.microsoft.com/office/drawing/2014/main" id="{E0033002-D8C4-4D10-B95A-5A58C88C2601}"/>
            </a:ext>
          </a:extLst>
        </xdr:cNvPr>
        <xdr:cNvSpPr/>
      </xdr:nvSpPr>
      <xdr:spPr>
        <a:xfrm>
          <a:off x="15430500" y="970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132080</xdr:rowOff>
    </xdr:from>
    <xdr:to>
      <xdr:col>76</xdr:col>
      <xdr:colOff>165100</xdr:colOff>
      <xdr:row>57</xdr:row>
      <xdr:rowOff>62230</xdr:rowOff>
    </xdr:to>
    <xdr:sp macro="" textlink="">
      <xdr:nvSpPr>
        <xdr:cNvPr id="488" name="楕円 487">
          <a:extLst>
            <a:ext uri="{FF2B5EF4-FFF2-40B4-BE49-F238E27FC236}">
              <a16:creationId xmlns:a16="http://schemas.microsoft.com/office/drawing/2014/main" id="{D9166488-9C08-4981-80E8-30EFC88ADC86}"/>
            </a:ext>
          </a:extLst>
        </xdr:cNvPr>
        <xdr:cNvSpPr/>
      </xdr:nvSpPr>
      <xdr:spPr>
        <a:xfrm>
          <a:off x="14541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155122</xdr:rowOff>
    </xdr:from>
    <xdr:to>
      <xdr:col>81</xdr:col>
      <xdr:colOff>50800</xdr:colOff>
      <xdr:row>57</xdr:row>
      <xdr:rowOff>11430</xdr:rowOff>
    </xdr:to>
    <xdr:cxnSp macro="">
      <xdr:nvCxnSpPr>
        <xdr:cNvPr id="489" name="直線コネクタ 488">
          <a:extLst>
            <a:ext uri="{FF2B5EF4-FFF2-40B4-BE49-F238E27FC236}">
              <a16:creationId xmlns:a16="http://schemas.microsoft.com/office/drawing/2014/main" id="{72F83A89-7E9D-468E-8D65-880049B335CC}"/>
            </a:ext>
          </a:extLst>
        </xdr:cNvPr>
        <xdr:cNvCxnSpPr/>
      </xdr:nvCxnSpPr>
      <xdr:spPr>
        <a:xfrm flipV="1">
          <a:off x="14592300" y="97563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168003</xdr:rowOff>
    </xdr:from>
    <xdr:to>
      <xdr:col>72</xdr:col>
      <xdr:colOff>38100</xdr:colOff>
      <xdr:row>57</xdr:row>
      <xdr:rowOff>98153</xdr:rowOff>
    </xdr:to>
    <xdr:sp macro="" textlink="">
      <xdr:nvSpPr>
        <xdr:cNvPr id="490" name="楕円 489">
          <a:extLst>
            <a:ext uri="{FF2B5EF4-FFF2-40B4-BE49-F238E27FC236}">
              <a16:creationId xmlns:a16="http://schemas.microsoft.com/office/drawing/2014/main" id="{260FBBE9-5E49-4F3F-97AE-7A33F2F15BC5}"/>
            </a:ext>
          </a:extLst>
        </xdr:cNvPr>
        <xdr:cNvSpPr/>
      </xdr:nvSpPr>
      <xdr:spPr>
        <a:xfrm>
          <a:off x="13652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11430</xdr:rowOff>
    </xdr:from>
    <xdr:to>
      <xdr:col>76</xdr:col>
      <xdr:colOff>114300</xdr:colOff>
      <xdr:row>57</xdr:row>
      <xdr:rowOff>47353</xdr:rowOff>
    </xdr:to>
    <xdr:cxnSp macro="">
      <xdr:nvCxnSpPr>
        <xdr:cNvPr id="491" name="直線コネクタ 490">
          <a:extLst>
            <a:ext uri="{FF2B5EF4-FFF2-40B4-BE49-F238E27FC236}">
              <a16:creationId xmlns:a16="http://schemas.microsoft.com/office/drawing/2014/main" id="{ECF35AB3-02FC-4BE3-B65E-1F87F95C1EEE}"/>
            </a:ext>
          </a:extLst>
        </xdr:cNvPr>
        <xdr:cNvCxnSpPr/>
      </xdr:nvCxnSpPr>
      <xdr:spPr>
        <a:xfrm flipV="1">
          <a:off x="13703300" y="97840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2" name="n_1aveValue【学校施設】&#10;有形固定資産減価償却率">
          <a:extLst>
            <a:ext uri="{FF2B5EF4-FFF2-40B4-BE49-F238E27FC236}">
              <a16:creationId xmlns:a16="http://schemas.microsoft.com/office/drawing/2014/main" id="{5256EDE9-6568-43C7-9CB6-76EB1F4F3DE1}"/>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3" name="n_2aveValue【学校施設】&#10;有形固定資産減価償却率">
          <a:extLst>
            <a:ext uri="{FF2B5EF4-FFF2-40B4-BE49-F238E27FC236}">
              <a16:creationId xmlns:a16="http://schemas.microsoft.com/office/drawing/2014/main" id="{D3E0D282-1885-46F1-A27E-2B8E4AAE5F91}"/>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494" name="n_3aveValue【学校施設】&#10;有形固定資産減価償却率">
          <a:extLst>
            <a:ext uri="{FF2B5EF4-FFF2-40B4-BE49-F238E27FC236}">
              <a16:creationId xmlns:a16="http://schemas.microsoft.com/office/drawing/2014/main" id="{102EABAD-5FF8-4251-BC34-6C1F97D4FEF7}"/>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50999</xdr:rowOff>
    </xdr:from>
    <xdr:ext cx="405111" cy="259045"/>
    <xdr:sp macro="" textlink="">
      <xdr:nvSpPr>
        <xdr:cNvPr id="495" name="n_1mainValue【学校施設】&#10;有形固定資産減価償却率">
          <a:extLst>
            <a:ext uri="{FF2B5EF4-FFF2-40B4-BE49-F238E27FC236}">
              <a16:creationId xmlns:a16="http://schemas.microsoft.com/office/drawing/2014/main" id="{CAB52EE5-A4CE-48B6-A74B-BA9BCCDBA931}"/>
            </a:ext>
          </a:extLst>
        </xdr:cNvPr>
        <xdr:cNvSpPr txBox="1"/>
      </xdr:nvSpPr>
      <xdr:spPr>
        <a:xfrm>
          <a:off x="15266044" y="948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78757</xdr:rowOff>
    </xdr:from>
    <xdr:ext cx="405111" cy="259045"/>
    <xdr:sp macro="" textlink="">
      <xdr:nvSpPr>
        <xdr:cNvPr id="496" name="n_2mainValue【学校施設】&#10;有形固定資産減価償却率">
          <a:extLst>
            <a:ext uri="{FF2B5EF4-FFF2-40B4-BE49-F238E27FC236}">
              <a16:creationId xmlns:a16="http://schemas.microsoft.com/office/drawing/2014/main" id="{AF343161-14C6-40A3-B2F2-E1E7A3D34445}"/>
            </a:ext>
          </a:extLst>
        </xdr:cNvPr>
        <xdr:cNvSpPr txBox="1"/>
      </xdr:nvSpPr>
      <xdr:spPr>
        <a:xfrm>
          <a:off x="14389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114680</xdr:rowOff>
    </xdr:from>
    <xdr:ext cx="405111" cy="259045"/>
    <xdr:sp macro="" textlink="">
      <xdr:nvSpPr>
        <xdr:cNvPr id="497" name="n_3mainValue【学校施設】&#10;有形固定資産減価償却率">
          <a:extLst>
            <a:ext uri="{FF2B5EF4-FFF2-40B4-BE49-F238E27FC236}">
              <a16:creationId xmlns:a16="http://schemas.microsoft.com/office/drawing/2014/main" id="{8299765F-DD41-4A05-8BF7-9851C2BBBE33}"/>
            </a:ext>
          </a:extLst>
        </xdr:cNvPr>
        <xdr:cNvSpPr txBox="1"/>
      </xdr:nvSpPr>
      <xdr:spPr>
        <a:xfrm>
          <a:off x="13500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91B3BA01-EEBC-4510-BA61-5EE5090420E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B32068BE-2837-4B1B-8D74-73F6EA29ED2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AD0CC02C-8585-4665-9DB8-1BAD20F04F2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EE22A4DE-9984-4319-ABBB-D5FD14978AD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6C91888B-8574-44B6-A560-57482B3C5DE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6BDEA639-D8A8-4AB3-84E4-575406409B8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680C7A00-11BE-4731-B14B-9BE84043779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C14FA79D-05B2-4392-87FB-6D51FAB53FF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7360CB62-82CC-427C-8F65-724D76D204A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937DAFBB-29D9-49A4-8D02-A995BE4253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a:extLst>
            <a:ext uri="{FF2B5EF4-FFF2-40B4-BE49-F238E27FC236}">
              <a16:creationId xmlns:a16="http://schemas.microsoft.com/office/drawing/2014/main" id="{82C5BDA8-E324-444C-9579-B8B35621E31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a:extLst>
            <a:ext uri="{FF2B5EF4-FFF2-40B4-BE49-F238E27FC236}">
              <a16:creationId xmlns:a16="http://schemas.microsoft.com/office/drawing/2014/main" id="{86FB057D-7C0F-406E-8773-69DE2948FB3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a:extLst>
            <a:ext uri="{FF2B5EF4-FFF2-40B4-BE49-F238E27FC236}">
              <a16:creationId xmlns:a16="http://schemas.microsoft.com/office/drawing/2014/main" id="{16C5C6E9-140B-4A2A-8267-8BFB774026A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a:extLst>
            <a:ext uri="{FF2B5EF4-FFF2-40B4-BE49-F238E27FC236}">
              <a16:creationId xmlns:a16="http://schemas.microsoft.com/office/drawing/2014/main" id="{1BB1C5C1-A72D-4601-9E98-B6EFC46699FB}"/>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a:extLst>
            <a:ext uri="{FF2B5EF4-FFF2-40B4-BE49-F238E27FC236}">
              <a16:creationId xmlns:a16="http://schemas.microsoft.com/office/drawing/2014/main" id="{54F2C419-400B-4256-9072-C46B8C29657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a:extLst>
            <a:ext uri="{FF2B5EF4-FFF2-40B4-BE49-F238E27FC236}">
              <a16:creationId xmlns:a16="http://schemas.microsoft.com/office/drawing/2014/main" id="{64AB0B4F-8A1C-4F5F-A44D-96FB3F199EF6}"/>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a:extLst>
            <a:ext uri="{FF2B5EF4-FFF2-40B4-BE49-F238E27FC236}">
              <a16:creationId xmlns:a16="http://schemas.microsoft.com/office/drawing/2014/main" id="{0660F6C5-2CFB-4695-B3DD-DCB75AE5D47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a:extLst>
            <a:ext uri="{FF2B5EF4-FFF2-40B4-BE49-F238E27FC236}">
              <a16:creationId xmlns:a16="http://schemas.microsoft.com/office/drawing/2014/main" id="{A245620B-D0F5-491C-92A5-B41960C59B67}"/>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a:extLst>
            <a:ext uri="{FF2B5EF4-FFF2-40B4-BE49-F238E27FC236}">
              <a16:creationId xmlns:a16="http://schemas.microsoft.com/office/drawing/2014/main" id="{008DED75-0E62-41A7-90D3-59573D2AB9F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a:extLst>
            <a:ext uri="{FF2B5EF4-FFF2-40B4-BE49-F238E27FC236}">
              <a16:creationId xmlns:a16="http://schemas.microsoft.com/office/drawing/2014/main" id="{F487AF1B-DE35-4BFB-8569-65FAF2025EB7}"/>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a:extLst>
            <a:ext uri="{FF2B5EF4-FFF2-40B4-BE49-F238E27FC236}">
              <a16:creationId xmlns:a16="http://schemas.microsoft.com/office/drawing/2014/main" id="{14DB67E3-7E18-47AE-9835-29E3C610261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a:extLst>
            <a:ext uri="{FF2B5EF4-FFF2-40B4-BE49-F238E27FC236}">
              <a16:creationId xmlns:a16="http://schemas.microsoft.com/office/drawing/2014/main" id="{4851D9D6-2077-4767-A204-62763A50ECA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DEA4861F-30B9-4244-B268-D97F4FD1113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a:extLst>
            <a:ext uri="{FF2B5EF4-FFF2-40B4-BE49-F238E27FC236}">
              <a16:creationId xmlns:a16="http://schemas.microsoft.com/office/drawing/2014/main" id="{08D96EE5-75A6-400D-8289-97057A7D53A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1A75CEB4-180D-44CD-AB58-B0D2156396E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a:extLst>
            <a:ext uri="{FF2B5EF4-FFF2-40B4-BE49-F238E27FC236}">
              <a16:creationId xmlns:a16="http://schemas.microsoft.com/office/drawing/2014/main" id="{EEA3808F-FF4D-43F3-8F0F-C31E94545A04}"/>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a:extLst>
            <a:ext uri="{FF2B5EF4-FFF2-40B4-BE49-F238E27FC236}">
              <a16:creationId xmlns:a16="http://schemas.microsoft.com/office/drawing/2014/main" id="{FCF11977-AF23-49BF-828D-3B6A1FEECD2E}"/>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a:extLst>
            <a:ext uri="{FF2B5EF4-FFF2-40B4-BE49-F238E27FC236}">
              <a16:creationId xmlns:a16="http://schemas.microsoft.com/office/drawing/2014/main" id="{AE1A99C7-6CA8-45CA-B99B-B66BAA1CBE47}"/>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a:extLst>
            <a:ext uri="{FF2B5EF4-FFF2-40B4-BE49-F238E27FC236}">
              <a16:creationId xmlns:a16="http://schemas.microsoft.com/office/drawing/2014/main" id="{AA365E61-D502-41F1-952F-3D981153C13C}"/>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a:extLst>
            <a:ext uri="{FF2B5EF4-FFF2-40B4-BE49-F238E27FC236}">
              <a16:creationId xmlns:a16="http://schemas.microsoft.com/office/drawing/2014/main" id="{907A2AD6-F8B7-4231-9A06-E525C4B0F672}"/>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28" name="【学校施設】&#10;一人当たり面積平均値テキスト">
          <a:extLst>
            <a:ext uri="{FF2B5EF4-FFF2-40B4-BE49-F238E27FC236}">
              <a16:creationId xmlns:a16="http://schemas.microsoft.com/office/drawing/2014/main" id="{67B19E40-ADA4-4DDB-A138-5A39645FE5D5}"/>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a:extLst>
            <a:ext uri="{FF2B5EF4-FFF2-40B4-BE49-F238E27FC236}">
              <a16:creationId xmlns:a16="http://schemas.microsoft.com/office/drawing/2014/main" id="{858CF650-CA0B-4A75-854E-83E8E0BC4139}"/>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a:extLst>
            <a:ext uri="{FF2B5EF4-FFF2-40B4-BE49-F238E27FC236}">
              <a16:creationId xmlns:a16="http://schemas.microsoft.com/office/drawing/2014/main" id="{AF23BCC7-4D95-4924-ADEF-595F27AFCA8A}"/>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a:extLst>
            <a:ext uri="{FF2B5EF4-FFF2-40B4-BE49-F238E27FC236}">
              <a16:creationId xmlns:a16="http://schemas.microsoft.com/office/drawing/2014/main" id="{504D43B1-E339-465E-AB20-921C4492E62E}"/>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32" name="フローチャート: 判断 531">
          <a:extLst>
            <a:ext uri="{FF2B5EF4-FFF2-40B4-BE49-F238E27FC236}">
              <a16:creationId xmlns:a16="http://schemas.microsoft.com/office/drawing/2014/main" id="{BFA48F9E-5AC0-4B03-A644-C651CC3DB33E}"/>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12AD6EF-5FEF-4C6A-BECC-5C569C9F8A3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EFE535FC-94BB-44ED-9E2D-EEB438419F5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D6DE2322-12CF-44AF-9E39-04C9E6C41A9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585807A2-EC51-433B-BFCC-05FA1BA1A30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51078964-0C15-4D96-B492-08EB6E949BD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121009</xdr:rowOff>
    </xdr:from>
    <xdr:to>
      <xdr:col>112</xdr:col>
      <xdr:colOff>38100</xdr:colOff>
      <xdr:row>64</xdr:row>
      <xdr:rowOff>51159</xdr:rowOff>
    </xdr:to>
    <xdr:sp macro="" textlink="">
      <xdr:nvSpPr>
        <xdr:cNvPr id="538" name="楕円 537">
          <a:extLst>
            <a:ext uri="{FF2B5EF4-FFF2-40B4-BE49-F238E27FC236}">
              <a16:creationId xmlns:a16="http://schemas.microsoft.com/office/drawing/2014/main" id="{3DBA058D-468A-4AA0-8597-27FDD95D50B2}"/>
            </a:ext>
          </a:extLst>
        </xdr:cNvPr>
        <xdr:cNvSpPr/>
      </xdr:nvSpPr>
      <xdr:spPr>
        <a:xfrm>
          <a:off x="21272500" y="109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124764</xdr:rowOff>
    </xdr:from>
    <xdr:to>
      <xdr:col>107</xdr:col>
      <xdr:colOff>101600</xdr:colOff>
      <xdr:row>64</xdr:row>
      <xdr:rowOff>54914</xdr:rowOff>
    </xdr:to>
    <xdr:sp macro="" textlink="">
      <xdr:nvSpPr>
        <xdr:cNvPr id="539" name="楕円 538">
          <a:extLst>
            <a:ext uri="{FF2B5EF4-FFF2-40B4-BE49-F238E27FC236}">
              <a16:creationId xmlns:a16="http://schemas.microsoft.com/office/drawing/2014/main" id="{B89046EA-B5DE-498E-968B-D55938302741}"/>
            </a:ext>
          </a:extLst>
        </xdr:cNvPr>
        <xdr:cNvSpPr/>
      </xdr:nvSpPr>
      <xdr:spPr>
        <a:xfrm>
          <a:off x="20383500" y="109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359</xdr:rowOff>
    </xdr:from>
    <xdr:to>
      <xdr:col>111</xdr:col>
      <xdr:colOff>177800</xdr:colOff>
      <xdr:row>64</xdr:row>
      <xdr:rowOff>4114</xdr:rowOff>
    </xdr:to>
    <xdr:cxnSp macro="">
      <xdr:nvCxnSpPr>
        <xdr:cNvPr id="540" name="直線コネクタ 539">
          <a:extLst>
            <a:ext uri="{FF2B5EF4-FFF2-40B4-BE49-F238E27FC236}">
              <a16:creationId xmlns:a16="http://schemas.microsoft.com/office/drawing/2014/main" id="{91F50306-9B30-4472-8B59-5F8A7BCFD907}"/>
            </a:ext>
          </a:extLst>
        </xdr:cNvPr>
        <xdr:cNvCxnSpPr/>
      </xdr:nvCxnSpPr>
      <xdr:spPr>
        <a:xfrm flipV="1">
          <a:off x="20434300" y="10973159"/>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127933</xdr:rowOff>
    </xdr:from>
    <xdr:to>
      <xdr:col>102</xdr:col>
      <xdr:colOff>165100</xdr:colOff>
      <xdr:row>64</xdr:row>
      <xdr:rowOff>58083</xdr:rowOff>
    </xdr:to>
    <xdr:sp macro="" textlink="">
      <xdr:nvSpPr>
        <xdr:cNvPr id="541" name="楕円 540">
          <a:extLst>
            <a:ext uri="{FF2B5EF4-FFF2-40B4-BE49-F238E27FC236}">
              <a16:creationId xmlns:a16="http://schemas.microsoft.com/office/drawing/2014/main" id="{373F3D9E-F7C6-436C-A7C0-75F0FE277434}"/>
            </a:ext>
          </a:extLst>
        </xdr:cNvPr>
        <xdr:cNvSpPr/>
      </xdr:nvSpPr>
      <xdr:spPr>
        <a:xfrm>
          <a:off x="19494500" y="1092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4114</xdr:rowOff>
    </xdr:from>
    <xdr:to>
      <xdr:col>107</xdr:col>
      <xdr:colOff>50800</xdr:colOff>
      <xdr:row>64</xdr:row>
      <xdr:rowOff>7283</xdr:rowOff>
    </xdr:to>
    <xdr:cxnSp macro="">
      <xdr:nvCxnSpPr>
        <xdr:cNvPr id="542" name="直線コネクタ 541">
          <a:extLst>
            <a:ext uri="{FF2B5EF4-FFF2-40B4-BE49-F238E27FC236}">
              <a16:creationId xmlns:a16="http://schemas.microsoft.com/office/drawing/2014/main" id="{B33DBC16-33A7-4698-B53F-327DC0368550}"/>
            </a:ext>
          </a:extLst>
        </xdr:cNvPr>
        <xdr:cNvCxnSpPr/>
      </xdr:nvCxnSpPr>
      <xdr:spPr>
        <a:xfrm flipV="1">
          <a:off x="19545300" y="10976914"/>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43" name="n_1aveValue【学校施設】&#10;一人当たり面積">
          <a:extLst>
            <a:ext uri="{FF2B5EF4-FFF2-40B4-BE49-F238E27FC236}">
              <a16:creationId xmlns:a16="http://schemas.microsoft.com/office/drawing/2014/main" id="{2BFD1F21-D3C6-4997-BDFD-7C2BBF644877}"/>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44" name="n_2aveValue【学校施設】&#10;一人当たり面積">
          <a:extLst>
            <a:ext uri="{FF2B5EF4-FFF2-40B4-BE49-F238E27FC236}">
              <a16:creationId xmlns:a16="http://schemas.microsoft.com/office/drawing/2014/main" id="{D6B04E77-182F-4478-8239-E49DA0A5F451}"/>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45" name="n_3aveValue【学校施設】&#10;一人当たり面積">
          <a:extLst>
            <a:ext uri="{FF2B5EF4-FFF2-40B4-BE49-F238E27FC236}">
              <a16:creationId xmlns:a16="http://schemas.microsoft.com/office/drawing/2014/main" id="{41DBB2C1-A9D4-4FD1-83FB-88D29BEF5117}"/>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42286</xdr:rowOff>
    </xdr:from>
    <xdr:ext cx="469744" cy="259045"/>
    <xdr:sp macro="" textlink="">
      <xdr:nvSpPr>
        <xdr:cNvPr id="546" name="n_1mainValue【学校施設】&#10;一人当たり面積">
          <a:extLst>
            <a:ext uri="{FF2B5EF4-FFF2-40B4-BE49-F238E27FC236}">
              <a16:creationId xmlns:a16="http://schemas.microsoft.com/office/drawing/2014/main" id="{355EF370-657B-4308-A236-FF84F07FFCB0}"/>
            </a:ext>
          </a:extLst>
        </xdr:cNvPr>
        <xdr:cNvSpPr txBox="1"/>
      </xdr:nvSpPr>
      <xdr:spPr>
        <a:xfrm>
          <a:off x="21075727" y="110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46041</xdr:rowOff>
    </xdr:from>
    <xdr:ext cx="469744" cy="259045"/>
    <xdr:sp macro="" textlink="">
      <xdr:nvSpPr>
        <xdr:cNvPr id="547" name="n_2mainValue【学校施設】&#10;一人当たり面積">
          <a:extLst>
            <a:ext uri="{FF2B5EF4-FFF2-40B4-BE49-F238E27FC236}">
              <a16:creationId xmlns:a16="http://schemas.microsoft.com/office/drawing/2014/main" id="{E5B383C8-28EB-440C-BEFB-36D0DDEF3777}"/>
            </a:ext>
          </a:extLst>
        </xdr:cNvPr>
        <xdr:cNvSpPr txBox="1"/>
      </xdr:nvSpPr>
      <xdr:spPr>
        <a:xfrm>
          <a:off x="20199427" y="1101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74610</xdr:rowOff>
    </xdr:from>
    <xdr:ext cx="469744" cy="259045"/>
    <xdr:sp macro="" textlink="">
      <xdr:nvSpPr>
        <xdr:cNvPr id="548" name="n_3mainValue【学校施設】&#10;一人当たり面積">
          <a:extLst>
            <a:ext uri="{FF2B5EF4-FFF2-40B4-BE49-F238E27FC236}">
              <a16:creationId xmlns:a16="http://schemas.microsoft.com/office/drawing/2014/main" id="{7D3ED874-7EDD-41E9-AE61-9A4107FF34DC}"/>
            </a:ext>
          </a:extLst>
        </xdr:cNvPr>
        <xdr:cNvSpPr txBox="1"/>
      </xdr:nvSpPr>
      <xdr:spPr>
        <a:xfrm>
          <a:off x="19310427" y="1070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DC209911-8A72-4FF6-9DFD-CD40B7799EB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BF57D127-640D-43C0-873B-858889FE926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B361A155-7141-4B24-8AEE-F0581F39360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9F46CF2E-D8EA-4FE6-8C8B-FF470EFEDA0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F686FB0C-8251-4796-8213-D39F5813A92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4DE267C1-47C1-4C81-90A4-AC7BBD24B14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4A9526BA-2322-49B7-A502-1C3181085D6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C73C597F-CB89-4595-AD25-E74B4683DC3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50DAB093-E208-4A29-A25F-8C815C6D8E7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73D15B21-1D5E-4CF5-89A0-E979542C91A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3F7CDBC0-EAA4-4959-AFEA-ACDEB233C8D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B99E6BD0-BA1C-48A1-BE30-FDD79F7A16A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897010C4-0370-4942-9605-BC58E4CE216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072C746F-1C06-4F00-8B4A-BB762EBEB3E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627FB0B6-180B-44CF-B39C-6E3D453E969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AFEA700E-EA83-4B3D-BD50-26078A6AFE9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id="{738A456C-9964-46DF-BBC2-761E80E3C38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a:extLst>
            <a:ext uri="{FF2B5EF4-FFF2-40B4-BE49-F238E27FC236}">
              <a16:creationId xmlns:a16="http://schemas.microsoft.com/office/drawing/2014/main" id="{625068F8-BA7A-4018-A58F-42489B31F6C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a:extLst>
            <a:ext uri="{FF2B5EF4-FFF2-40B4-BE49-F238E27FC236}">
              <a16:creationId xmlns:a16="http://schemas.microsoft.com/office/drawing/2014/main" id="{90178979-9023-4FB5-B56C-A74F8A0C3F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a:extLst>
            <a:ext uri="{FF2B5EF4-FFF2-40B4-BE49-F238E27FC236}">
              <a16:creationId xmlns:a16="http://schemas.microsoft.com/office/drawing/2014/main" id="{B952AE4E-74C4-4336-B777-C4340AD63C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a:extLst>
            <a:ext uri="{FF2B5EF4-FFF2-40B4-BE49-F238E27FC236}">
              <a16:creationId xmlns:a16="http://schemas.microsoft.com/office/drawing/2014/main" id="{28DFC0D5-7BF5-4971-AC69-D543032BE48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a:extLst>
            <a:ext uri="{FF2B5EF4-FFF2-40B4-BE49-F238E27FC236}">
              <a16:creationId xmlns:a16="http://schemas.microsoft.com/office/drawing/2014/main" id="{D52AE427-67A1-42D5-BDC9-E110531972F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a:extLst>
            <a:ext uri="{FF2B5EF4-FFF2-40B4-BE49-F238E27FC236}">
              <a16:creationId xmlns:a16="http://schemas.microsoft.com/office/drawing/2014/main" id="{83F5CF13-B8B1-4066-9D41-E2E83BA988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a:extLst>
            <a:ext uri="{FF2B5EF4-FFF2-40B4-BE49-F238E27FC236}">
              <a16:creationId xmlns:a16="http://schemas.microsoft.com/office/drawing/2014/main" id="{FA8CB0CC-1C0D-4FCD-BC56-9A9414C902BA}"/>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73" name="正方形/長方形 572">
          <a:extLst>
            <a:ext uri="{FF2B5EF4-FFF2-40B4-BE49-F238E27FC236}">
              <a16:creationId xmlns:a16="http://schemas.microsoft.com/office/drawing/2014/main" id="{7F8DA947-AC75-4456-BEFA-18F579D1BF1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4" name="正方形/長方形 573">
          <a:extLst>
            <a:ext uri="{FF2B5EF4-FFF2-40B4-BE49-F238E27FC236}">
              <a16:creationId xmlns:a16="http://schemas.microsoft.com/office/drawing/2014/main" id="{8CE0869B-BBDC-43FF-A803-A53D86AD769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5" name="正方形/長方形 574">
          <a:extLst>
            <a:ext uri="{FF2B5EF4-FFF2-40B4-BE49-F238E27FC236}">
              <a16:creationId xmlns:a16="http://schemas.microsoft.com/office/drawing/2014/main" id="{F945E7CB-B3EC-4A43-90D6-C3236A1ED30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6" name="正方形/長方形 575">
          <a:extLst>
            <a:ext uri="{FF2B5EF4-FFF2-40B4-BE49-F238E27FC236}">
              <a16:creationId xmlns:a16="http://schemas.microsoft.com/office/drawing/2014/main" id="{83F04E44-7BBD-462F-8C26-64311E4DFEE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7" name="正方形/長方形 576">
          <a:extLst>
            <a:ext uri="{FF2B5EF4-FFF2-40B4-BE49-F238E27FC236}">
              <a16:creationId xmlns:a16="http://schemas.microsoft.com/office/drawing/2014/main" id="{7398D70C-D388-466F-BA3D-5063C7F7EB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8" name="正方形/長方形 577">
          <a:extLst>
            <a:ext uri="{FF2B5EF4-FFF2-40B4-BE49-F238E27FC236}">
              <a16:creationId xmlns:a16="http://schemas.microsoft.com/office/drawing/2014/main" id="{D955E277-5072-40CD-8726-671009416D9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9" name="正方形/長方形 578">
          <a:extLst>
            <a:ext uri="{FF2B5EF4-FFF2-40B4-BE49-F238E27FC236}">
              <a16:creationId xmlns:a16="http://schemas.microsoft.com/office/drawing/2014/main" id="{50C5AE2E-AC1E-4C47-961A-E20290A51CC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0" name="正方形/長方形 579">
          <a:extLst>
            <a:ext uri="{FF2B5EF4-FFF2-40B4-BE49-F238E27FC236}">
              <a16:creationId xmlns:a16="http://schemas.microsoft.com/office/drawing/2014/main" id="{F09A2347-9695-4A85-AC14-806B5E4508CF}"/>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81" name="正方形/長方形 580">
          <a:extLst>
            <a:ext uri="{FF2B5EF4-FFF2-40B4-BE49-F238E27FC236}">
              <a16:creationId xmlns:a16="http://schemas.microsoft.com/office/drawing/2014/main" id="{2FD1B137-D95F-46AD-919F-7436DB25ED1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2" name="正方形/長方形 581">
          <a:extLst>
            <a:ext uri="{FF2B5EF4-FFF2-40B4-BE49-F238E27FC236}">
              <a16:creationId xmlns:a16="http://schemas.microsoft.com/office/drawing/2014/main" id="{230579EF-EC21-4767-9025-5F03E213547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3" name="テキスト ボックス 582">
          <a:extLst>
            <a:ext uri="{FF2B5EF4-FFF2-40B4-BE49-F238E27FC236}">
              <a16:creationId xmlns:a16="http://schemas.microsoft.com/office/drawing/2014/main" id="{BD267BBB-BC6D-4215-B916-419DCA7A5C5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本町の公共施設は、建築後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年を経過した施設が、約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割を占め老朽化が進んでいる。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人口減少が続く中での今後の町の規模や、少子高齢化の進展による町民ニーズの変化を捉え、平成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月に策定した妹背牛町公共施設等総合管理計画に基づき、維持管理にかかる経費の増加に留意しつつ施設管理の適正化に努める。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EC75EE0-16D3-4683-8245-870509DE9E5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CD5D9C0-6F7E-4534-8475-ACB9D3AB22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F60ED7-7905-4530-8D55-D37B5443F0C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08FE55-F4FC-4371-BB5A-07FE422994A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8AC6FA7-8E58-42EB-8A17-396DF33D829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832927-6BF6-415F-9D39-04F3BAC0AFB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C3B2896-5E49-4BF0-BB62-01FAAE1CA56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6BE56E6-083D-4016-9335-05BB78A3C8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3309549-C736-4B37-82BC-386B5B8B96D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1072153-9DAA-4E37-9A5D-F666EE2B0DC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2,976
2,938
48.64
3,726,702
3,669,048
57,654
1,969,842
2,827,517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20E0048-3FC2-4C48-92BD-87F48F404B0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B7431A-6FB1-4688-B687-155D6CB81F2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7C8E8E-0C08-4AB3-B340-72648B4290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34FAE4-FE04-4D9D-A0E5-E52B804F194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FF38535-5DE6-403F-85B6-99F3239A000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2DB3AFC-1798-42C0-8E30-17EEF00B5C0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154A2DC-232C-4FE1-8BD7-29C5FBABFB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3345D03-ED35-4048-9972-D52A76583B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07492A5-390B-490D-8270-869A5B54582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F86DC7-9AB7-4995-B90F-65197CD27E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A5AA1DC-0CFE-4D8B-AEC4-372A889AD3C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3D0B026-5431-44FC-AFA2-E4BEBBC8EC9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EBA649E-87FE-4376-B42F-987751109E6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48010CA-8EB2-4F92-A6DE-D9F81231108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BF6D6A-61EA-4CEA-BE8C-4FAE9CF15C4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BB1142E-164A-4B6E-BE1B-A98C0BC4271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3D7956-DD32-4739-A7F2-7FE65E4753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62435F-D47D-4D69-A6F1-37D07C912A6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F0E4323-FACB-415F-ABFF-60F448D3DB0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C3575AE-BB11-4307-ADD2-DC5AF09581E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58C691A-F499-43F9-9E57-387B77E3401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750CDBE-8039-40C7-B533-A7EF4E82E2A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5913076-6F84-4CED-9303-61C093F06C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C9C99D4-0700-479F-B173-00C1EE2FD56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9BF4010-8A54-4E98-B61C-487DB551138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4AAB0B7-16F7-42C0-A410-6A5E9A9C969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99EB73C-AF48-4229-A3B4-D4D4CF13F45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22A7B99-CE2A-4B11-AA34-49451CC948B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49FDBB27-00B4-42A8-A017-CD0AD2D3CF5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AA951E99-9F35-48E3-8CAB-58405DB85D0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42B90E94-FA00-46DE-9B87-39DD001C51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17ACB1EE-261E-4ED4-8D77-E2D317011F6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B093096C-D346-470B-BA8F-880819B70BF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13EAEEB6-3819-4F10-9468-A5A5E13A74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1FFABA2-A81D-4D7B-90DC-B63B4EAFEA0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EACDCF61-E8C8-411C-A4F6-E752007C09A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371F9504-81BB-417A-B763-FEB59CBC1E6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9BAACC48-A0A0-462B-8272-0365BC663A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CB6C6C2B-E11D-4903-9062-4EA5AE94B9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5002082D-5A00-4D5E-9F3E-1E38ABE2E17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7846A1FC-A440-4EE9-93F9-96FE24D353F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2175E9BC-C953-4FD4-8845-75E39D63343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34C6914-7C5C-442F-99E2-B1999BC4CF7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A3CF100F-843F-45CE-939E-7EAA563B9AA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F71A8B01-6C5C-4AE2-8A1B-8B2D16350B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8DF30177-B162-4016-BE9E-E52578EACA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DD2B04E3-F983-415F-8AC2-5A5834DAFA6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81AE7B33-731E-47AB-B9C2-8CF443CDF38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92B4B7C2-DB6B-4CF5-9C78-A7BB5E29003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8ED36648-B4E3-44E1-BEDB-6F4501C20DD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7334769-8443-4A8A-95AF-3219150E9A4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1A3875B1-F5D1-4144-B39B-C8967105386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C308C4E0-4F14-41F0-BA1A-896BF07A7AF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2BD4F873-CC42-4510-8B4D-AC8466785CD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E960305F-F66B-48EA-A7F7-D99C5005BD5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328CDD83-C9EA-428A-B27D-351AE6E3AA0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2FEA03F7-C765-4C1A-A019-B7912970B689}"/>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28244A98-8CAB-4AF5-9AD0-B9C092BF6CE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75B6DBCB-EDAE-4F00-9F4F-10CAC1AD636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6D11C43C-7ED8-489E-B5EA-5F516697424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029DC383-D447-4A33-9D81-5047BD9880CC}"/>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FE1DA7FF-FBED-471C-A506-D839F04F3EB5}"/>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EEC2D5A2-D8A9-426C-B280-D7A3A6BAC3E2}"/>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CA375BB-A7C9-4C30-AFCF-C64CCB8CFACB}"/>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B6467743-63A1-4E34-BB51-53A72E925A8E}"/>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30D3CBFF-16A8-4E9B-AD6F-05BE52854662}"/>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8B1629D1-FD0C-44B8-86B3-DCEECBEA369B}"/>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F8F5FB7B-5384-40AD-B06A-A8214C5D4ED2}"/>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id="{91337E2D-8837-4CC6-92D6-54CD4213027A}"/>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C2D67835-0FDA-4A33-A3CC-148B76D8E065}"/>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id="{8B10B54C-C2F3-41E5-A358-4BC698B96B6A}"/>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0498C08C-688B-4B92-A404-0CAC0AEE74D7}"/>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B4A9A805-2E99-49E9-BD70-6843737D7E72}"/>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36F2FCC-04D5-453D-98BC-D9419036D4B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E825C57-5600-42FE-A9CD-4C431451356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222ECBF-2BD2-4052-BF3A-51F8E2C47E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55E616C-84C8-4FBB-AE62-BE6326080CC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616733AE-6AE9-47C1-860A-5228D6B6F14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36830</xdr:rowOff>
    </xdr:from>
    <xdr:to>
      <xdr:col>20</xdr:col>
      <xdr:colOff>38100</xdr:colOff>
      <xdr:row>60</xdr:row>
      <xdr:rowOff>138430</xdr:rowOff>
    </xdr:to>
    <xdr:sp macro="" textlink="">
      <xdr:nvSpPr>
        <xdr:cNvPr id="90" name="楕円 89">
          <a:extLst>
            <a:ext uri="{FF2B5EF4-FFF2-40B4-BE49-F238E27FC236}">
              <a16:creationId xmlns:a16="http://schemas.microsoft.com/office/drawing/2014/main" id="{10FF29BD-7140-4BEF-B273-C1215F35949B}"/>
            </a:ext>
          </a:extLst>
        </xdr:cNvPr>
        <xdr:cNvSpPr/>
      </xdr:nvSpPr>
      <xdr:spPr>
        <a:xfrm>
          <a:off x="3746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80645</xdr:rowOff>
    </xdr:from>
    <xdr:to>
      <xdr:col>15</xdr:col>
      <xdr:colOff>101600</xdr:colOff>
      <xdr:row>61</xdr:row>
      <xdr:rowOff>10795</xdr:rowOff>
    </xdr:to>
    <xdr:sp macro="" textlink="">
      <xdr:nvSpPr>
        <xdr:cNvPr id="91" name="楕円 90">
          <a:extLst>
            <a:ext uri="{FF2B5EF4-FFF2-40B4-BE49-F238E27FC236}">
              <a16:creationId xmlns:a16="http://schemas.microsoft.com/office/drawing/2014/main" id="{B8941372-87B8-44CE-8B71-03E2774EF548}"/>
            </a:ext>
          </a:extLst>
        </xdr:cNvPr>
        <xdr:cNvSpPr/>
      </xdr:nvSpPr>
      <xdr:spPr>
        <a:xfrm>
          <a:off x="2857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87630</xdr:rowOff>
    </xdr:from>
    <xdr:to>
      <xdr:col>19</xdr:col>
      <xdr:colOff>177800</xdr:colOff>
      <xdr:row>60</xdr:row>
      <xdr:rowOff>131445</xdr:rowOff>
    </xdr:to>
    <xdr:cxnSp macro="">
      <xdr:nvCxnSpPr>
        <xdr:cNvPr id="92" name="直線コネクタ 91">
          <a:extLst>
            <a:ext uri="{FF2B5EF4-FFF2-40B4-BE49-F238E27FC236}">
              <a16:creationId xmlns:a16="http://schemas.microsoft.com/office/drawing/2014/main" id="{4E2420FD-362F-42B2-9EAF-79BE853720EC}"/>
            </a:ext>
          </a:extLst>
        </xdr:cNvPr>
        <xdr:cNvCxnSpPr/>
      </xdr:nvCxnSpPr>
      <xdr:spPr>
        <a:xfrm flipV="1">
          <a:off x="2908300" y="103746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118745</xdr:rowOff>
    </xdr:from>
    <xdr:to>
      <xdr:col>10</xdr:col>
      <xdr:colOff>165100</xdr:colOff>
      <xdr:row>61</xdr:row>
      <xdr:rowOff>48895</xdr:rowOff>
    </xdr:to>
    <xdr:sp macro="" textlink="">
      <xdr:nvSpPr>
        <xdr:cNvPr id="93" name="楕円 92">
          <a:extLst>
            <a:ext uri="{FF2B5EF4-FFF2-40B4-BE49-F238E27FC236}">
              <a16:creationId xmlns:a16="http://schemas.microsoft.com/office/drawing/2014/main" id="{866B7859-6D4E-43D8-A3E6-208973403D21}"/>
            </a:ext>
          </a:extLst>
        </xdr:cNvPr>
        <xdr:cNvSpPr/>
      </xdr:nvSpPr>
      <xdr:spPr>
        <a:xfrm>
          <a:off x="1968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131445</xdr:rowOff>
    </xdr:from>
    <xdr:to>
      <xdr:col>15</xdr:col>
      <xdr:colOff>50800</xdr:colOff>
      <xdr:row>60</xdr:row>
      <xdr:rowOff>169545</xdr:rowOff>
    </xdr:to>
    <xdr:cxnSp macro="">
      <xdr:nvCxnSpPr>
        <xdr:cNvPr id="94" name="直線コネクタ 93">
          <a:extLst>
            <a:ext uri="{FF2B5EF4-FFF2-40B4-BE49-F238E27FC236}">
              <a16:creationId xmlns:a16="http://schemas.microsoft.com/office/drawing/2014/main" id="{FA472C1D-D354-419E-9017-96C4723C28CB}"/>
            </a:ext>
          </a:extLst>
        </xdr:cNvPr>
        <xdr:cNvCxnSpPr/>
      </xdr:nvCxnSpPr>
      <xdr:spPr>
        <a:xfrm flipV="1">
          <a:off x="2019300" y="104184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129557</xdr:rowOff>
    </xdr:from>
    <xdr:ext cx="405111" cy="259045"/>
    <xdr:sp macro="" textlink="">
      <xdr:nvSpPr>
        <xdr:cNvPr id="95" name="n_1mainValue【体育館・プール】&#10;有形固定資産減価償却率">
          <a:extLst>
            <a:ext uri="{FF2B5EF4-FFF2-40B4-BE49-F238E27FC236}">
              <a16:creationId xmlns:a16="http://schemas.microsoft.com/office/drawing/2014/main" id="{00358929-EA0C-4894-9E81-9C95B3C32C02}"/>
            </a:ext>
          </a:extLst>
        </xdr:cNvPr>
        <xdr:cNvSpPr txBox="1"/>
      </xdr:nvSpPr>
      <xdr:spPr>
        <a:xfrm>
          <a:off x="35820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1922</xdr:rowOff>
    </xdr:from>
    <xdr:ext cx="405111" cy="259045"/>
    <xdr:sp macro="" textlink="">
      <xdr:nvSpPr>
        <xdr:cNvPr id="96" name="n_2mainValue【体育館・プール】&#10;有形固定資産減価償却率">
          <a:extLst>
            <a:ext uri="{FF2B5EF4-FFF2-40B4-BE49-F238E27FC236}">
              <a16:creationId xmlns:a16="http://schemas.microsoft.com/office/drawing/2014/main" id="{DA8D9E12-A85E-45AE-A236-870EC9F6B185}"/>
            </a:ext>
          </a:extLst>
        </xdr:cNvPr>
        <xdr:cNvSpPr txBox="1"/>
      </xdr:nvSpPr>
      <xdr:spPr>
        <a:xfrm>
          <a:off x="2705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40022</xdr:rowOff>
    </xdr:from>
    <xdr:ext cx="405111" cy="259045"/>
    <xdr:sp macro="" textlink="">
      <xdr:nvSpPr>
        <xdr:cNvPr id="97" name="n_3mainValue【体育館・プール】&#10;有形固定資産減価償却率">
          <a:extLst>
            <a:ext uri="{FF2B5EF4-FFF2-40B4-BE49-F238E27FC236}">
              <a16:creationId xmlns:a16="http://schemas.microsoft.com/office/drawing/2014/main" id="{3D5E66DA-8980-4270-97AD-FED1F9169BBE}"/>
            </a:ext>
          </a:extLst>
        </xdr:cNvPr>
        <xdr:cNvSpPr txBox="1"/>
      </xdr:nvSpPr>
      <xdr:spPr>
        <a:xfrm>
          <a:off x="1816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B8FAF8FA-EB76-4352-BB9F-B377953E007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A1948AAA-434D-4F91-8D88-BCDED54FF69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9A4B57CA-E624-43B2-A694-07740D21F89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654D34BE-6C10-44D9-AC71-20ED2DA23D4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F9D9E135-20ED-45AF-9435-0AD8C15CC4A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8D73CFB4-D616-41A6-A902-B6B7AB1F91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6B72B5F1-CE2B-4BF5-BCCE-13DFD8FED5B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1E21558C-D5D9-4637-BCD3-E7F4E1759BF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98FF31BF-F9F7-43E1-9809-1119AAA0DA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36A5A7DB-E79A-4AD9-94B5-E6FB9CDD1BB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A45489FB-95FE-499D-9AD2-56D9B3A2C0B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4303A780-FACE-403C-A9F3-156654487FF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0BC27044-CC15-4822-9634-A530EFA5D69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B76ACEAD-06C4-4F0C-9639-49A2D834693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552FD74B-007A-475A-ABF0-197921EDCD8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F5998924-CBF0-45F2-89DF-CE4A9CC778C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D15B3A3C-6807-43C5-988A-CA2CEDD20BE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D81C7269-334E-423C-9121-AB0475B5FE3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3F577191-E7CC-49EA-B872-3190C7779BF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E6B5EEDB-2C4A-434F-ADED-9E539D0241A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5EAC0B56-686F-4732-B613-3AAEB9C9821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a:extLst>
            <a:ext uri="{FF2B5EF4-FFF2-40B4-BE49-F238E27FC236}">
              <a16:creationId xmlns:a16="http://schemas.microsoft.com/office/drawing/2014/main" id="{3425159E-27B7-4144-BBBF-9E9FDC9B7DEB}"/>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D6CA4DA3-5744-4EEB-876E-EC124C450C4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a:extLst>
            <a:ext uri="{FF2B5EF4-FFF2-40B4-BE49-F238E27FC236}">
              <a16:creationId xmlns:a16="http://schemas.microsoft.com/office/drawing/2014/main" id="{89BBFD7B-5C2B-4643-9CCA-1234624951C9}"/>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E10FF790-1765-440B-AD85-1A11BF3740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a:extLst>
            <a:ext uri="{FF2B5EF4-FFF2-40B4-BE49-F238E27FC236}">
              <a16:creationId xmlns:a16="http://schemas.microsoft.com/office/drawing/2014/main" id="{81069A86-797B-4414-B5F9-BBEE2A3CB07D}"/>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a:extLst>
            <a:ext uri="{FF2B5EF4-FFF2-40B4-BE49-F238E27FC236}">
              <a16:creationId xmlns:a16="http://schemas.microsoft.com/office/drawing/2014/main" id="{EB34B654-6D8F-4825-8E03-86B48DCBC0F2}"/>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a:extLst>
            <a:ext uri="{FF2B5EF4-FFF2-40B4-BE49-F238E27FC236}">
              <a16:creationId xmlns:a16="http://schemas.microsoft.com/office/drawing/2014/main" id="{1C492FEE-152D-4FB6-814E-C90B6C96BF11}"/>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a:extLst>
            <a:ext uri="{FF2B5EF4-FFF2-40B4-BE49-F238E27FC236}">
              <a16:creationId xmlns:a16="http://schemas.microsoft.com/office/drawing/2014/main" id="{7F23FAF9-128A-4B98-B97A-484203B2FC7F}"/>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a:extLst>
            <a:ext uri="{FF2B5EF4-FFF2-40B4-BE49-F238E27FC236}">
              <a16:creationId xmlns:a16="http://schemas.microsoft.com/office/drawing/2014/main" id="{F600207A-DE20-49CD-8BCF-A1B0F06A6106}"/>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8" name="【体育館・プール】&#10;一人当たり面積平均値テキスト">
          <a:extLst>
            <a:ext uri="{FF2B5EF4-FFF2-40B4-BE49-F238E27FC236}">
              <a16:creationId xmlns:a16="http://schemas.microsoft.com/office/drawing/2014/main" id="{0F203DEC-BBE9-4C60-9A30-5FF1867621E7}"/>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a:extLst>
            <a:ext uri="{FF2B5EF4-FFF2-40B4-BE49-F238E27FC236}">
              <a16:creationId xmlns:a16="http://schemas.microsoft.com/office/drawing/2014/main" id="{3BDC45B9-4918-487B-962B-13A6C5093C2D}"/>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a:extLst>
            <a:ext uri="{FF2B5EF4-FFF2-40B4-BE49-F238E27FC236}">
              <a16:creationId xmlns:a16="http://schemas.microsoft.com/office/drawing/2014/main" id="{24129847-0855-4471-9091-FD5D6FD94853}"/>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1" name="n_1aveValue【体育館・プール】&#10;一人当たり面積">
          <a:extLst>
            <a:ext uri="{FF2B5EF4-FFF2-40B4-BE49-F238E27FC236}">
              <a16:creationId xmlns:a16="http://schemas.microsoft.com/office/drawing/2014/main" id="{282C5147-8AB0-45BE-AC80-8D654BA1DA13}"/>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a:extLst>
            <a:ext uri="{FF2B5EF4-FFF2-40B4-BE49-F238E27FC236}">
              <a16:creationId xmlns:a16="http://schemas.microsoft.com/office/drawing/2014/main" id="{FB13851D-89FC-44E5-9E2C-323719AF70A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3" name="n_2aveValue【体育館・プール】&#10;一人当たり面積">
          <a:extLst>
            <a:ext uri="{FF2B5EF4-FFF2-40B4-BE49-F238E27FC236}">
              <a16:creationId xmlns:a16="http://schemas.microsoft.com/office/drawing/2014/main" id="{ABB39F15-C024-47FA-B2B3-77EAE5B434E0}"/>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4" name="フローチャート: 判断 133">
          <a:extLst>
            <a:ext uri="{FF2B5EF4-FFF2-40B4-BE49-F238E27FC236}">
              <a16:creationId xmlns:a16="http://schemas.microsoft.com/office/drawing/2014/main" id="{14FD804B-DEA6-4127-86E5-98DE0EE35CB9}"/>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35" name="n_3aveValue【体育館・プール】&#10;一人当たり面積">
          <a:extLst>
            <a:ext uri="{FF2B5EF4-FFF2-40B4-BE49-F238E27FC236}">
              <a16:creationId xmlns:a16="http://schemas.microsoft.com/office/drawing/2014/main" id="{64AB84CE-806E-4D62-ADD8-47B7FCFF1514}"/>
            </a:ext>
          </a:extLst>
        </xdr:cNvPr>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3B817486-5FB2-4954-B365-BDE3895944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636212DC-2972-4120-9775-B84690ED1D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C7BA0E2A-167C-4DF2-90F4-713B6548246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45DCF09-C4A3-413B-AC51-BC87D7ACF3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5A7EF3E2-A707-47F4-AED3-56083B2AB0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151837</xdr:rowOff>
    </xdr:from>
    <xdr:to>
      <xdr:col>50</xdr:col>
      <xdr:colOff>165100</xdr:colOff>
      <xdr:row>63</xdr:row>
      <xdr:rowOff>81987</xdr:rowOff>
    </xdr:to>
    <xdr:sp macro="" textlink="">
      <xdr:nvSpPr>
        <xdr:cNvPr id="141" name="楕円 140">
          <a:extLst>
            <a:ext uri="{FF2B5EF4-FFF2-40B4-BE49-F238E27FC236}">
              <a16:creationId xmlns:a16="http://schemas.microsoft.com/office/drawing/2014/main" id="{0D60B278-F74B-415F-BBDE-4A48A74E255D}"/>
            </a:ext>
          </a:extLst>
        </xdr:cNvPr>
        <xdr:cNvSpPr/>
      </xdr:nvSpPr>
      <xdr:spPr>
        <a:xfrm>
          <a:off x="9588500" y="1078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159676</xdr:rowOff>
    </xdr:from>
    <xdr:to>
      <xdr:col>46</xdr:col>
      <xdr:colOff>38100</xdr:colOff>
      <xdr:row>63</xdr:row>
      <xdr:rowOff>89826</xdr:rowOff>
    </xdr:to>
    <xdr:sp macro="" textlink="">
      <xdr:nvSpPr>
        <xdr:cNvPr id="142" name="楕円 141">
          <a:extLst>
            <a:ext uri="{FF2B5EF4-FFF2-40B4-BE49-F238E27FC236}">
              <a16:creationId xmlns:a16="http://schemas.microsoft.com/office/drawing/2014/main" id="{C0D8B053-DA9D-4643-83A8-A0492EC79FEE}"/>
            </a:ext>
          </a:extLst>
        </xdr:cNvPr>
        <xdr:cNvSpPr/>
      </xdr:nvSpPr>
      <xdr:spPr>
        <a:xfrm>
          <a:off x="8699500" y="1078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31187</xdr:rowOff>
    </xdr:from>
    <xdr:to>
      <xdr:col>50</xdr:col>
      <xdr:colOff>114300</xdr:colOff>
      <xdr:row>63</xdr:row>
      <xdr:rowOff>39026</xdr:rowOff>
    </xdr:to>
    <xdr:cxnSp macro="">
      <xdr:nvCxnSpPr>
        <xdr:cNvPr id="143" name="直線コネクタ 142">
          <a:extLst>
            <a:ext uri="{FF2B5EF4-FFF2-40B4-BE49-F238E27FC236}">
              <a16:creationId xmlns:a16="http://schemas.microsoft.com/office/drawing/2014/main" id="{4DE632C1-B26C-4244-B11D-8CD294947E4B}"/>
            </a:ext>
          </a:extLst>
        </xdr:cNvPr>
        <xdr:cNvCxnSpPr/>
      </xdr:nvCxnSpPr>
      <xdr:spPr>
        <a:xfrm flipV="1">
          <a:off x="8750300" y="10832537"/>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166207</xdr:rowOff>
    </xdr:from>
    <xdr:to>
      <xdr:col>41</xdr:col>
      <xdr:colOff>101600</xdr:colOff>
      <xdr:row>63</xdr:row>
      <xdr:rowOff>96357</xdr:rowOff>
    </xdr:to>
    <xdr:sp macro="" textlink="">
      <xdr:nvSpPr>
        <xdr:cNvPr id="144" name="楕円 143">
          <a:extLst>
            <a:ext uri="{FF2B5EF4-FFF2-40B4-BE49-F238E27FC236}">
              <a16:creationId xmlns:a16="http://schemas.microsoft.com/office/drawing/2014/main" id="{9C02FAB1-6ABD-4722-83D0-A7ADCB4931EE}"/>
            </a:ext>
          </a:extLst>
        </xdr:cNvPr>
        <xdr:cNvSpPr/>
      </xdr:nvSpPr>
      <xdr:spPr>
        <a:xfrm>
          <a:off x="7810500" y="107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39026</xdr:rowOff>
    </xdr:from>
    <xdr:to>
      <xdr:col>45</xdr:col>
      <xdr:colOff>177800</xdr:colOff>
      <xdr:row>63</xdr:row>
      <xdr:rowOff>45557</xdr:rowOff>
    </xdr:to>
    <xdr:cxnSp macro="">
      <xdr:nvCxnSpPr>
        <xdr:cNvPr id="145" name="直線コネクタ 144">
          <a:extLst>
            <a:ext uri="{FF2B5EF4-FFF2-40B4-BE49-F238E27FC236}">
              <a16:creationId xmlns:a16="http://schemas.microsoft.com/office/drawing/2014/main" id="{31856BA4-A5D1-4837-9664-F6FB4B41C183}"/>
            </a:ext>
          </a:extLst>
        </xdr:cNvPr>
        <xdr:cNvCxnSpPr/>
      </xdr:nvCxnSpPr>
      <xdr:spPr>
        <a:xfrm flipV="1">
          <a:off x="7861300" y="108403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98514</xdr:rowOff>
    </xdr:from>
    <xdr:ext cx="469744" cy="259045"/>
    <xdr:sp macro="" textlink="">
      <xdr:nvSpPr>
        <xdr:cNvPr id="146" name="n_1mainValue【体育館・プール】&#10;一人当たり面積">
          <a:extLst>
            <a:ext uri="{FF2B5EF4-FFF2-40B4-BE49-F238E27FC236}">
              <a16:creationId xmlns:a16="http://schemas.microsoft.com/office/drawing/2014/main" id="{150E745A-E086-444E-A13D-FC11184EA8CB}"/>
            </a:ext>
          </a:extLst>
        </xdr:cNvPr>
        <xdr:cNvSpPr txBox="1"/>
      </xdr:nvSpPr>
      <xdr:spPr>
        <a:xfrm>
          <a:off x="9391727" y="1055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106353</xdr:rowOff>
    </xdr:from>
    <xdr:ext cx="469744" cy="259045"/>
    <xdr:sp macro="" textlink="">
      <xdr:nvSpPr>
        <xdr:cNvPr id="147" name="n_2mainValue【体育館・プール】&#10;一人当たり面積">
          <a:extLst>
            <a:ext uri="{FF2B5EF4-FFF2-40B4-BE49-F238E27FC236}">
              <a16:creationId xmlns:a16="http://schemas.microsoft.com/office/drawing/2014/main" id="{C46079A0-11E2-457E-B26D-718C82469F27}"/>
            </a:ext>
          </a:extLst>
        </xdr:cNvPr>
        <xdr:cNvSpPr txBox="1"/>
      </xdr:nvSpPr>
      <xdr:spPr>
        <a:xfrm>
          <a:off x="8515427" y="1056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112884</xdr:rowOff>
    </xdr:from>
    <xdr:ext cx="469744" cy="259045"/>
    <xdr:sp macro="" textlink="">
      <xdr:nvSpPr>
        <xdr:cNvPr id="148" name="n_3mainValue【体育館・プール】&#10;一人当たり面積">
          <a:extLst>
            <a:ext uri="{FF2B5EF4-FFF2-40B4-BE49-F238E27FC236}">
              <a16:creationId xmlns:a16="http://schemas.microsoft.com/office/drawing/2014/main" id="{6033912E-7E16-4C40-8DB8-139B09543814}"/>
            </a:ext>
          </a:extLst>
        </xdr:cNvPr>
        <xdr:cNvSpPr txBox="1"/>
      </xdr:nvSpPr>
      <xdr:spPr>
        <a:xfrm>
          <a:off x="7626427" y="1057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2AE52D1C-8FF3-4B20-A652-90FB8E8A11F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A7E826E1-A9FF-417C-8B92-3151C84AB9A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F12408B2-DD6D-482D-805C-81A8746C53D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6A1B03A0-5D82-4CEE-9375-4C4A12E015A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B59B543E-2284-4406-BAAF-4D86B48670A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1D7A2ACA-7C48-4C88-BA7C-4A9CF31D90B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7C839721-F818-413D-9E37-BFDACA6D56B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4CB1BCF6-4812-47BF-8012-A02FED87715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a:extLst>
            <a:ext uri="{FF2B5EF4-FFF2-40B4-BE49-F238E27FC236}">
              <a16:creationId xmlns:a16="http://schemas.microsoft.com/office/drawing/2014/main" id="{9237F4BB-DDE8-4486-B84C-255D17DDBB4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a:extLst>
            <a:ext uri="{FF2B5EF4-FFF2-40B4-BE49-F238E27FC236}">
              <a16:creationId xmlns:a16="http://schemas.microsoft.com/office/drawing/2014/main" id="{B03AE36B-3124-4BAD-A309-52ACDD917E5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a:extLst>
            <a:ext uri="{FF2B5EF4-FFF2-40B4-BE49-F238E27FC236}">
              <a16:creationId xmlns:a16="http://schemas.microsoft.com/office/drawing/2014/main" id="{D7B7812D-3866-4A46-B29F-4CD91C1BCEE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a:extLst>
            <a:ext uri="{FF2B5EF4-FFF2-40B4-BE49-F238E27FC236}">
              <a16:creationId xmlns:a16="http://schemas.microsoft.com/office/drawing/2014/main" id="{DA6E969E-22A5-4588-9470-42A29E8A3B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a:extLst>
            <a:ext uri="{FF2B5EF4-FFF2-40B4-BE49-F238E27FC236}">
              <a16:creationId xmlns:a16="http://schemas.microsoft.com/office/drawing/2014/main" id="{7D726BEE-5AB9-40AE-B904-2893068CF4D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a:extLst>
            <a:ext uri="{FF2B5EF4-FFF2-40B4-BE49-F238E27FC236}">
              <a16:creationId xmlns:a16="http://schemas.microsoft.com/office/drawing/2014/main" id="{FB8C1175-99D7-40B8-87E9-54EC246D45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a:extLst>
            <a:ext uri="{FF2B5EF4-FFF2-40B4-BE49-F238E27FC236}">
              <a16:creationId xmlns:a16="http://schemas.microsoft.com/office/drawing/2014/main" id="{1C86F96A-956D-4D3D-9412-C454A97079C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a:extLst>
            <a:ext uri="{FF2B5EF4-FFF2-40B4-BE49-F238E27FC236}">
              <a16:creationId xmlns:a16="http://schemas.microsoft.com/office/drawing/2014/main" id="{0BBCB904-790C-4CC5-8B53-A50C415F0F0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a:extLst>
            <a:ext uri="{FF2B5EF4-FFF2-40B4-BE49-F238E27FC236}">
              <a16:creationId xmlns:a16="http://schemas.microsoft.com/office/drawing/2014/main" id="{5EF7517D-F840-43F1-8420-EE2A15198B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a:extLst>
            <a:ext uri="{FF2B5EF4-FFF2-40B4-BE49-F238E27FC236}">
              <a16:creationId xmlns:a16="http://schemas.microsoft.com/office/drawing/2014/main" id="{B7BB4224-85D5-41F2-BB25-8633459F4E6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a:extLst>
            <a:ext uri="{FF2B5EF4-FFF2-40B4-BE49-F238E27FC236}">
              <a16:creationId xmlns:a16="http://schemas.microsoft.com/office/drawing/2014/main" id="{ED41466C-2CA8-4532-9F72-2EF09C9A24F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a:extLst>
            <a:ext uri="{FF2B5EF4-FFF2-40B4-BE49-F238E27FC236}">
              <a16:creationId xmlns:a16="http://schemas.microsoft.com/office/drawing/2014/main" id="{EA332720-4B79-424C-BE5D-A181454EB03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a:extLst>
            <a:ext uri="{FF2B5EF4-FFF2-40B4-BE49-F238E27FC236}">
              <a16:creationId xmlns:a16="http://schemas.microsoft.com/office/drawing/2014/main" id="{54991B12-924E-474A-B51A-1DABF530272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a:extLst>
            <a:ext uri="{FF2B5EF4-FFF2-40B4-BE49-F238E27FC236}">
              <a16:creationId xmlns:a16="http://schemas.microsoft.com/office/drawing/2014/main" id="{262FB50B-C7F9-4008-82D6-F3468344565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a:extLst>
            <a:ext uri="{FF2B5EF4-FFF2-40B4-BE49-F238E27FC236}">
              <a16:creationId xmlns:a16="http://schemas.microsoft.com/office/drawing/2014/main" id="{C4E70094-901A-4F38-858A-0A5FF8816E4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a:extLst>
            <a:ext uri="{FF2B5EF4-FFF2-40B4-BE49-F238E27FC236}">
              <a16:creationId xmlns:a16="http://schemas.microsoft.com/office/drawing/2014/main" id="{5AA64C59-C415-4B10-826A-EE4965C122A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73" name="テキスト ボックス 172">
          <a:extLst>
            <a:ext uri="{FF2B5EF4-FFF2-40B4-BE49-F238E27FC236}">
              <a16:creationId xmlns:a16="http://schemas.microsoft.com/office/drawing/2014/main" id="{BFDF2A6F-58F5-4A61-8FC1-2CAC2D987B0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74" name="直線コネクタ 173">
          <a:extLst>
            <a:ext uri="{FF2B5EF4-FFF2-40B4-BE49-F238E27FC236}">
              <a16:creationId xmlns:a16="http://schemas.microsoft.com/office/drawing/2014/main" id="{B39EFAF4-6035-438B-9644-1CB97508F26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75" name="テキスト ボックス 174">
          <a:extLst>
            <a:ext uri="{FF2B5EF4-FFF2-40B4-BE49-F238E27FC236}">
              <a16:creationId xmlns:a16="http://schemas.microsoft.com/office/drawing/2014/main" id="{60EEF4E7-0425-437B-97FF-4BEBDB7E5605}"/>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76" name="直線コネクタ 175">
          <a:extLst>
            <a:ext uri="{FF2B5EF4-FFF2-40B4-BE49-F238E27FC236}">
              <a16:creationId xmlns:a16="http://schemas.microsoft.com/office/drawing/2014/main" id="{0BF8DA83-E000-4B6F-A150-EEA736A4BC13}"/>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77" name="テキスト ボックス 176">
          <a:extLst>
            <a:ext uri="{FF2B5EF4-FFF2-40B4-BE49-F238E27FC236}">
              <a16:creationId xmlns:a16="http://schemas.microsoft.com/office/drawing/2014/main" id="{80280A64-0641-477B-B119-E9B6381C38D5}"/>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78" name="直線コネクタ 177">
          <a:extLst>
            <a:ext uri="{FF2B5EF4-FFF2-40B4-BE49-F238E27FC236}">
              <a16:creationId xmlns:a16="http://schemas.microsoft.com/office/drawing/2014/main" id="{8AB11493-7E9C-4157-AD0B-886F43896677}"/>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79" name="テキスト ボックス 178">
          <a:extLst>
            <a:ext uri="{FF2B5EF4-FFF2-40B4-BE49-F238E27FC236}">
              <a16:creationId xmlns:a16="http://schemas.microsoft.com/office/drawing/2014/main" id="{8DDDB337-056D-4778-A8EF-675C2E1DD479}"/>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80" name="直線コネクタ 179">
          <a:extLst>
            <a:ext uri="{FF2B5EF4-FFF2-40B4-BE49-F238E27FC236}">
              <a16:creationId xmlns:a16="http://schemas.microsoft.com/office/drawing/2014/main" id="{03C50A13-B47B-42F5-840F-E6EE58BED517}"/>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81" name="テキスト ボックス 180">
          <a:extLst>
            <a:ext uri="{FF2B5EF4-FFF2-40B4-BE49-F238E27FC236}">
              <a16:creationId xmlns:a16="http://schemas.microsoft.com/office/drawing/2014/main" id="{CEC3BF7C-4619-4677-BD6D-2CD5C3605688}"/>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82" name="直線コネクタ 181">
          <a:extLst>
            <a:ext uri="{FF2B5EF4-FFF2-40B4-BE49-F238E27FC236}">
              <a16:creationId xmlns:a16="http://schemas.microsoft.com/office/drawing/2014/main" id="{D1DBB1A2-D54B-48AE-A20B-3854C771E5A6}"/>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83" name="テキスト ボックス 182">
          <a:extLst>
            <a:ext uri="{FF2B5EF4-FFF2-40B4-BE49-F238E27FC236}">
              <a16:creationId xmlns:a16="http://schemas.microsoft.com/office/drawing/2014/main" id="{6636F503-9D3F-442E-A5BD-1494A793077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4" name="直線コネクタ 183">
          <a:extLst>
            <a:ext uri="{FF2B5EF4-FFF2-40B4-BE49-F238E27FC236}">
              <a16:creationId xmlns:a16="http://schemas.microsoft.com/office/drawing/2014/main" id="{51554D18-F309-49E0-829C-EB2CFD4F94E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5" name="テキスト ボックス 184">
          <a:extLst>
            <a:ext uri="{FF2B5EF4-FFF2-40B4-BE49-F238E27FC236}">
              <a16:creationId xmlns:a16="http://schemas.microsoft.com/office/drawing/2014/main" id="{9950BCF0-2C1D-4771-89FC-62E73AAB9D3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6" name="【市民会館】&#10;有形固定資産減価償却率グラフ枠">
          <a:extLst>
            <a:ext uri="{FF2B5EF4-FFF2-40B4-BE49-F238E27FC236}">
              <a16:creationId xmlns:a16="http://schemas.microsoft.com/office/drawing/2014/main" id="{E1E76507-8E7D-40FF-BF85-B59A5CE4D5D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187" name="直線コネクタ 186">
          <a:extLst>
            <a:ext uri="{FF2B5EF4-FFF2-40B4-BE49-F238E27FC236}">
              <a16:creationId xmlns:a16="http://schemas.microsoft.com/office/drawing/2014/main" id="{EAC69F85-8C6E-4CE4-A5C6-449C50AE7A99}"/>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188" name="【市民会館】&#10;有形固定資産減価償却率最小値テキスト">
          <a:extLst>
            <a:ext uri="{FF2B5EF4-FFF2-40B4-BE49-F238E27FC236}">
              <a16:creationId xmlns:a16="http://schemas.microsoft.com/office/drawing/2014/main" id="{02BDBF6C-A8AC-4993-A947-72D82E3B4F3B}"/>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189" name="直線コネクタ 188">
          <a:extLst>
            <a:ext uri="{FF2B5EF4-FFF2-40B4-BE49-F238E27FC236}">
              <a16:creationId xmlns:a16="http://schemas.microsoft.com/office/drawing/2014/main" id="{0FBB7F0B-79C4-492F-96F2-A49C9EF50135}"/>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190" name="【市民会館】&#10;有形固定資産減価償却率最大値テキスト">
          <a:extLst>
            <a:ext uri="{FF2B5EF4-FFF2-40B4-BE49-F238E27FC236}">
              <a16:creationId xmlns:a16="http://schemas.microsoft.com/office/drawing/2014/main" id="{A71C851C-B492-4252-9481-232B8A7E14D4}"/>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91" name="直線コネクタ 190">
          <a:extLst>
            <a:ext uri="{FF2B5EF4-FFF2-40B4-BE49-F238E27FC236}">
              <a16:creationId xmlns:a16="http://schemas.microsoft.com/office/drawing/2014/main" id="{EC7D2DA0-781E-4BDF-8BD4-8EF3905F6BDA}"/>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192" name="【市民会館】&#10;有形固定資産減価償却率平均値テキスト">
          <a:extLst>
            <a:ext uri="{FF2B5EF4-FFF2-40B4-BE49-F238E27FC236}">
              <a16:creationId xmlns:a16="http://schemas.microsoft.com/office/drawing/2014/main" id="{95F75291-A7CF-4BAF-B9BE-99514B61EF22}"/>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193" name="フローチャート: 判断 192">
          <a:extLst>
            <a:ext uri="{FF2B5EF4-FFF2-40B4-BE49-F238E27FC236}">
              <a16:creationId xmlns:a16="http://schemas.microsoft.com/office/drawing/2014/main" id="{5B01682A-6F6A-4E27-B077-31C28BFDF9A8}"/>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194" name="フローチャート: 判断 193">
          <a:extLst>
            <a:ext uri="{FF2B5EF4-FFF2-40B4-BE49-F238E27FC236}">
              <a16:creationId xmlns:a16="http://schemas.microsoft.com/office/drawing/2014/main" id="{DD40D95C-4AD5-4434-B0EE-463E1A03FA03}"/>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195" name="n_1aveValue【市民会館】&#10;有形固定資産減価償却率">
          <a:extLst>
            <a:ext uri="{FF2B5EF4-FFF2-40B4-BE49-F238E27FC236}">
              <a16:creationId xmlns:a16="http://schemas.microsoft.com/office/drawing/2014/main" id="{09F5759E-D1B0-42D5-B721-1F2CEEB961F7}"/>
            </a:ext>
          </a:extLst>
        </xdr:cNvPr>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196" name="フローチャート: 判断 195">
          <a:extLst>
            <a:ext uri="{FF2B5EF4-FFF2-40B4-BE49-F238E27FC236}">
              <a16:creationId xmlns:a16="http://schemas.microsoft.com/office/drawing/2014/main" id="{720BBB6E-DECE-4E76-B9F9-377856020B79}"/>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197" name="n_2aveValue【市民会館】&#10;有形固定資産減価償却率">
          <a:extLst>
            <a:ext uri="{FF2B5EF4-FFF2-40B4-BE49-F238E27FC236}">
              <a16:creationId xmlns:a16="http://schemas.microsoft.com/office/drawing/2014/main" id="{52AABBEA-0D39-4014-B33D-32004A476FF1}"/>
            </a:ext>
          </a:extLst>
        </xdr:cNvPr>
        <xdr:cNvSpPr txBox="1"/>
      </xdr:nvSpPr>
      <xdr:spPr>
        <a:xfrm>
          <a:off x="2705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198" name="フローチャート: 判断 197">
          <a:extLst>
            <a:ext uri="{FF2B5EF4-FFF2-40B4-BE49-F238E27FC236}">
              <a16:creationId xmlns:a16="http://schemas.microsoft.com/office/drawing/2014/main" id="{097AE9EE-0BCC-4C19-BB3F-930A8E013250}"/>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49547</xdr:rowOff>
    </xdr:from>
    <xdr:ext cx="405111" cy="259045"/>
    <xdr:sp macro="" textlink="">
      <xdr:nvSpPr>
        <xdr:cNvPr id="199" name="n_3aveValue【市民会館】&#10;有形固定資産減価償却率">
          <a:extLst>
            <a:ext uri="{FF2B5EF4-FFF2-40B4-BE49-F238E27FC236}">
              <a16:creationId xmlns:a16="http://schemas.microsoft.com/office/drawing/2014/main" id="{1EA82521-2009-4FD1-89F0-54323E1F3AFD}"/>
            </a:ext>
          </a:extLst>
        </xdr:cNvPr>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0" name="テキスト ボックス 199">
          <a:extLst>
            <a:ext uri="{FF2B5EF4-FFF2-40B4-BE49-F238E27FC236}">
              <a16:creationId xmlns:a16="http://schemas.microsoft.com/office/drawing/2014/main" id="{14D74EEF-4623-44C1-BBAC-F126FF59B8B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1" name="テキスト ボックス 200">
          <a:extLst>
            <a:ext uri="{FF2B5EF4-FFF2-40B4-BE49-F238E27FC236}">
              <a16:creationId xmlns:a16="http://schemas.microsoft.com/office/drawing/2014/main" id="{68DA9A94-2467-417D-9C94-E1EDDBCE417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2" name="テキスト ボックス 201">
          <a:extLst>
            <a:ext uri="{FF2B5EF4-FFF2-40B4-BE49-F238E27FC236}">
              <a16:creationId xmlns:a16="http://schemas.microsoft.com/office/drawing/2014/main" id="{C825E6A1-7AA7-4E5C-9375-0B848B5E52B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03" name="テキスト ボックス 202">
          <a:extLst>
            <a:ext uri="{FF2B5EF4-FFF2-40B4-BE49-F238E27FC236}">
              <a16:creationId xmlns:a16="http://schemas.microsoft.com/office/drawing/2014/main" id="{7088ACE6-744B-4CD5-B3D2-F72F8B0C5E8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04" name="テキスト ボックス 203">
          <a:extLst>
            <a:ext uri="{FF2B5EF4-FFF2-40B4-BE49-F238E27FC236}">
              <a16:creationId xmlns:a16="http://schemas.microsoft.com/office/drawing/2014/main" id="{0AC0B8CB-5863-4381-8517-D8072B6A053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205" name="楕円 204">
          <a:extLst>
            <a:ext uri="{FF2B5EF4-FFF2-40B4-BE49-F238E27FC236}">
              <a16:creationId xmlns:a16="http://schemas.microsoft.com/office/drawing/2014/main" id="{46DD67C8-77B8-43A4-B981-70265735819A}"/>
            </a:ext>
          </a:extLst>
        </xdr:cNvPr>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128270</xdr:rowOff>
    </xdr:from>
    <xdr:to>
      <xdr:col>15</xdr:col>
      <xdr:colOff>101600</xdr:colOff>
      <xdr:row>102</xdr:row>
      <xdr:rowOff>58420</xdr:rowOff>
    </xdr:to>
    <xdr:sp macro="" textlink="">
      <xdr:nvSpPr>
        <xdr:cNvPr id="206" name="楕円 205">
          <a:extLst>
            <a:ext uri="{FF2B5EF4-FFF2-40B4-BE49-F238E27FC236}">
              <a16:creationId xmlns:a16="http://schemas.microsoft.com/office/drawing/2014/main" id="{B8CFA199-F321-4651-9624-EEEDACD4E950}"/>
            </a:ext>
          </a:extLst>
        </xdr:cNvPr>
        <xdr:cNvSpPr/>
      </xdr:nvSpPr>
      <xdr:spPr>
        <a:xfrm>
          <a:off x="2857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102</xdr:row>
      <xdr:rowOff>7620</xdr:rowOff>
    </xdr:to>
    <xdr:cxnSp macro="">
      <xdr:nvCxnSpPr>
        <xdr:cNvPr id="207" name="直線コネクタ 206">
          <a:extLst>
            <a:ext uri="{FF2B5EF4-FFF2-40B4-BE49-F238E27FC236}">
              <a16:creationId xmlns:a16="http://schemas.microsoft.com/office/drawing/2014/main" id="{442909A7-E8F8-43AB-90D5-7FACDBF759CA}"/>
            </a:ext>
          </a:extLst>
        </xdr:cNvPr>
        <xdr:cNvCxnSpPr/>
      </xdr:nvCxnSpPr>
      <xdr:spPr>
        <a:xfrm flipV="1">
          <a:off x="2908300" y="17449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2539</xdr:rowOff>
    </xdr:from>
    <xdr:to>
      <xdr:col>10</xdr:col>
      <xdr:colOff>165100</xdr:colOff>
      <xdr:row>102</xdr:row>
      <xdr:rowOff>104139</xdr:rowOff>
    </xdr:to>
    <xdr:sp macro="" textlink="">
      <xdr:nvSpPr>
        <xdr:cNvPr id="208" name="楕円 207">
          <a:extLst>
            <a:ext uri="{FF2B5EF4-FFF2-40B4-BE49-F238E27FC236}">
              <a16:creationId xmlns:a16="http://schemas.microsoft.com/office/drawing/2014/main" id="{52945F56-D6FB-41AA-B7C9-3339CF653920}"/>
            </a:ext>
          </a:extLst>
        </xdr:cNvPr>
        <xdr:cNvSpPr/>
      </xdr:nvSpPr>
      <xdr:spPr>
        <a:xfrm>
          <a:off x="1968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7620</xdr:rowOff>
    </xdr:from>
    <xdr:to>
      <xdr:col>15</xdr:col>
      <xdr:colOff>50800</xdr:colOff>
      <xdr:row>102</xdr:row>
      <xdr:rowOff>53339</xdr:rowOff>
    </xdr:to>
    <xdr:cxnSp macro="">
      <xdr:nvCxnSpPr>
        <xdr:cNvPr id="209" name="直線コネクタ 208">
          <a:extLst>
            <a:ext uri="{FF2B5EF4-FFF2-40B4-BE49-F238E27FC236}">
              <a16:creationId xmlns:a16="http://schemas.microsoft.com/office/drawing/2014/main" id="{F51A845C-50E7-404C-93EE-7FFF4261C2A6}"/>
            </a:ext>
          </a:extLst>
        </xdr:cNvPr>
        <xdr:cNvCxnSpPr/>
      </xdr:nvCxnSpPr>
      <xdr:spPr>
        <a:xfrm flipV="1">
          <a:off x="2019300" y="17495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29227</xdr:rowOff>
    </xdr:from>
    <xdr:ext cx="405111" cy="259045"/>
    <xdr:sp macro="" textlink="">
      <xdr:nvSpPr>
        <xdr:cNvPr id="210" name="n_1mainValue【市民会館】&#10;有形固定資産減価償却率">
          <a:extLst>
            <a:ext uri="{FF2B5EF4-FFF2-40B4-BE49-F238E27FC236}">
              <a16:creationId xmlns:a16="http://schemas.microsoft.com/office/drawing/2014/main" id="{0E3D2643-92C6-496E-B3C6-1F25185766F4}"/>
            </a:ext>
          </a:extLst>
        </xdr:cNvPr>
        <xdr:cNvSpPr txBox="1"/>
      </xdr:nvSpPr>
      <xdr:spPr>
        <a:xfrm>
          <a:off x="3582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74947</xdr:rowOff>
    </xdr:from>
    <xdr:ext cx="405111" cy="259045"/>
    <xdr:sp macro="" textlink="">
      <xdr:nvSpPr>
        <xdr:cNvPr id="211" name="n_2mainValue【市民会館】&#10;有形固定資産減価償却率">
          <a:extLst>
            <a:ext uri="{FF2B5EF4-FFF2-40B4-BE49-F238E27FC236}">
              <a16:creationId xmlns:a16="http://schemas.microsoft.com/office/drawing/2014/main" id="{5C6F2B51-2232-465A-AD59-F0F292BB616C}"/>
            </a:ext>
          </a:extLst>
        </xdr:cNvPr>
        <xdr:cNvSpPr txBox="1"/>
      </xdr:nvSpPr>
      <xdr:spPr>
        <a:xfrm>
          <a:off x="2705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120666</xdr:rowOff>
    </xdr:from>
    <xdr:ext cx="405111" cy="259045"/>
    <xdr:sp macro="" textlink="">
      <xdr:nvSpPr>
        <xdr:cNvPr id="212" name="n_3mainValue【市民会館】&#10;有形固定資産減価償却率">
          <a:extLst>
            <a:ext uri="{FF2B5EF4-FFF2-40B4-BE49-F238E27FC236}">
              <a16:creationId xmlns:a16="http://schemas.microsoft.com/office/drawing/2014/main" id="{D1DCAD90-8C7F-45C2-A4E8-E53DF7D3478A}"/>
            </a:ext>
          </a:extLst>
        </xdr:cNvPr>
        <xdr:cNvSpPr txBox="1"/>
      </xdr:nvSpPr>
      <xdr:spPr>
        <a:xfrm>
          <a:off x="1816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13" name="正方形/長方形 212">
          <a:extLst>
            <a:ext uri="{FF2B5EF4-FFF2-40B4-BE49-F238E27FC236}">
              <a16:creationId xmlns:a16="http://schemas.microsoft.com/office/drawing/2014/main" id="{9FEAB483-4293-4483-89E8-4A3534E65F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4" name="正方形/長方形 213">
          <a:extLst>
            <a:ext uri="{FF2B5EF4-FFF2-40B4-BE49-F238E27FC236}">
              <a16:creationId xmlns:a16="http://schemas.microsoft.com/office/drawing/2014/main" id="{5586547D-1BBD-4BCF-97EA-F5C5F7BDA2F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15" name="正方形/長方形 214">
          <a:extLst>
            <a:ext uri="{FF2B5EF4-FFF2-40B4-BE49-F238E27FC236}">
              <a16:creationId xmlns:a16="http://schemas.microsoft.com/office/drawing/2014/main" id="{28C19344-52B9-4F1D-9F27-577FE7A6254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6" name="正方形/長方形 215">
          <a:extLst>
            <a:ext uri="{FF2B5EF4-FFF2-40B4-BE49-F238E27FC236}">
              <a16:creationId xmlns:a16="http://schemas.microsoft.com/office/drawing/2014/main" id="{654824F5-F39A-43D8-9127-57C82F1CBF5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7" name="正方形/長方形 216">
          <a:extLst>
            <a:ext uri="{FF2B5EF4-FFF2-40B4-BE49-F238E27FC236}">
              <a16:creationId xmlns:a16="http://schemas.microsoft.com/office/drawing/2014/main" id="{6311236A-D62E-459C-BB4D-305CB8894B7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8" name="正方形/長方形 217">
          <a:extLst>
            <a:ext uri="{FF2B5EF4-FFF2-40B4-BE49-F238E27FC236}">
              <a16:creationId xmlns:a16="http://schemas.microsoft.com/office/drawing/2014/main" id="{A8E2435E-0969-4BCB-AA4F-6E419F6BEBE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9" name="正方形/長方形 218">
          <a:extLst>
            <a:ext uri="{FF2B5EF4-FFF2-40B4-BE49-F238E27FC236}">
              <a16:creationId xmlns:a16="http://schemas.microsoft.com/office/drawing/2014/main" id="{5A6AF804-4082-4434-9618-EB24883AD9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0" name="正方形/長方形 219">
          <a:extLst>
            <a:ext uri="{FF2B5EF4-FFF2-40B4-BE49-F238E27FC236}">
              <a16:creationId xmlns:a16="http://schemas.microsoft.com/office/drawing/2014/main" id="{AB79D42C-D10C-4370-828F-332E0A73FDC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1" name="テキスト ボックス 220">
          <a:extLst>
            <a:ext uri="{FF2B5EF4-FFF2-40B4-BE49-F238E27FC236}">
              <a16:creationId xmlns:a16="http://schemas.microsoft.com/office/drawing/2014/main" id="{6F04ED11-6BB8-45D9-B7BD-948C899B1F1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2" name="直線コネクタ 221">
          <a:extLst>
            <a:ext uri="{FF2B5EF4-FFF2-40B4-BE49-F238E27FC236}">
              <a16:creationId xmlns:a16="http://schemas.microsoft.com/office/drawing/2014/main" id="{2A1C27D6-C6D0-4590-AADF-72BF737F26C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23" name="直線コネクタ 222">
          <a:extLst>
            <a:ext uri="{FF2B5EF4-FFF2-40B4-BE49-F238E27FC236}">
              <a16:creationId xmlns:a16="http://schemas.microsoft.com/office/drawing/2014/main" id="{BBA41B0C-4896-4B86-B48C-20C8EE957C9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24" name="テキスト ボックス 223">
          <a:extLst>
            <a:ext uri="{FF2B5EF4-FFF2-40B4-BE49-F238E27FC236}">
              <a16:creationId xmlns:a16="http://schemas.microsoft.com/office/drawing/2014/main" id="{5BD25047-04E8-49DF-9942-EA0FADDA31B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25" name="直線コネクタ 224">
          <a:extLst>
            <a:ext uri="{FF2B5EF4-FFF2-40B4-BE49-F238E27FC236}">
              <a16:creationId xmlns:a16="http://schemas.microsoft.com/office/drawing/2014/main" id="{B8579E30-B510-482F-A61E-142A9EC64B3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26" name="テキスト ボックス 225">
          <a:extLst>
            <a:ext uri="{FF2B5EF4-FFF2-40B4-BE49-F238E27FC236}">
              <a16:creationId xmlns:a16="http://schemas.microsoft.com/office/drawing/2014/main" id="{C1DA9D62-E917-44F6-BF19-4F748BBC457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27" name="直線コネクタ 226">
          <a:extLst>
            <a:ext uri="{FF2B5EF4-FFF2-40B4-BE49-F238E27FC236}">
              <a16:creationId xmlns:a16="http://schemas.microsoft.com/office/drawing/2014/main" id="{A72D734B-6545-41A5-847D-F8C6A02D15C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28" name="テキスト ボックス 227">
          <a:extLst>
            <a:ext uri="{FF2B5EF4-FFF2-40B4-BE49-F238E27FC236}">
              <a16:creationId xmlns:a16="http://schemas.microsoft.com/office/drawing/2014/main" id="{92BCE4EF-63C0-44E9-B6F1-F4E957E2E49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29" name="直線コネクタ 228">
          <a:extLst>
            <a:ext uri="{FF2B5EF4-FFF2-40B4-BE49-F238E27FC236}">
              <a16:creationId xmlns:a16="http://schemas.microsoft.com/office/drawing/2014/main" id="{EEFBDD2B-F26C-46B8-BD2F-CE4417312EF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30" name="テキスト ボックス 229">
          <a:extLst>
            <a:ext uri="{FF2B5EF4-FFF2-40B4-BE49-F238E27FC236}">
              <a16:creationId xmlns:a16="http://schemas.microsoft.com/office/drawing/2014/main" id="{3ED45C27-EE86-4568-88FF-DB7B2CBF431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31" name="直線コネクタ 230">
          <a:extLst>
            <a:ext uri="{FF2B5EF4-FFF2-40B4-BE49-F238E27FC236}">
              <a16:creationId xmlns:a16="http://schemas.microsoft.com/office/drawing/2014/main" id="{6539DA78-A9DB-4987-A8C9-0E7AF7B8132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32" name="テキスト ボックス 231">
          <a:extLst>
            <a:ext uri="{FF2B5EF4-FFF2-40B4-BE49-F238E27FC236}">
              <a16:creationId xmlns:a16="http://schemas.microsoft.com/office/drawing/2014/main" id="{E20A305F-C313-4EAD-A485-3A9CAECE91C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3" name="直線コネクタ 232">
          <a:extLst>
            <a:ext uri="{FF2B5EF4-FFF2-40B4-BE49-F238E27FC236}">
              <a16:creationId xmlns:a16="http://schemas.microsoft.com/office/drawing/2014/main" id="{7FA59EA3-E95D-4F96-BE18-AB84F553488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4" name="テキスト ボックス 233">
          <a:extLst>
            <a:ext uri="{FF2B5EF4-FFF2-40B4-BE49-F238E27FC236}">
              <a16:creationId xmlns:a16="http://schemas.microsoft.com/office/drawing/2014/main" id="{694B2C9B-180A-48BA-BA2D-1BD1205C112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5" name="【市民会館】&#10;一人当たり面積グラフ枠">
          <a:extLst>
            <a:ext uri="{FF2B5EF4-FFF2-40B4-BE49-F238E27FC236}">
              <a16:creationId xmlns:a16="http://schemas.microsoft.com/office/drawing/2014/main" id="{B2C2F70A-1A82-449E-82BA-4A7DF9B3138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236" name="直線コネクタ 235">
          <a:extLst>
            <a:ext uri="{FF2B5EF4-FFF2-40B4-BE49-F238E27FC236}">
              <a16:creationId xmlns:a16="http://schemas.microsoft.com/office/drawing/2014/main" id="{EBEF816B-6E4C-4A2B-9F98-F3CC139691EE}"/>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237" name="【市民会館】&#10;一人当たり面積最小値テキスト">
          <a:extLst>
            <a:ext uri="{FF2B5EF4-FFF2-40B4-BE49-F238E27FC236}">
              <a16:creationId xmlns:a16="http://schemas.microsoft.com/office/drawing/2014/main" id="{D2E66ED4-9CC1-4061-9C83-D80FB382130F}"/>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238" name="直線コネクタ 237">
          <a:extLst>
            <a:ext uri="{FF2B5EF4-FFF2-40B4-BE49-F238E27FC236}">
              <a16:creationId xmlns:a16="http://schemas.microsoft.com/office/drawing/2014/main" id="{6DB99546-0868-4FB3-B761-2F0D33FF1B36}"/>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239" name="【市民会館】&#10;一人当たり面積最大値テキスト">
          <a:extLst>
            <a:ext uri="{FF2B5EF4-FFF2-40B4-BE49-F238E27FC236}">
              <a16:creationId xmlns:a16="http://schemas.microsoft.com/office/drawing/2014/main" id="{CB55B766-A22D-485C-95D3-B0CAA9F32667}"/>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240" name="直線コネクタ 239">
          <a:extLst>
            <a:ext uri="{FF2B5EF4-FFF2-40B4-BE49-F238E27FC236}">
              <a16:creationId xmlns:a16="http://schemas.microsoft.com/office/drawing/2014/main" id="{D2368B02-A66F-40B1-B188-963579F35EC8}"/>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241" name="【市民会館】&#10;一人当たり面積平均値テキスト">
          <a:extLst>
            <a:ext uri="{FF2B5EF4-FFF2-40B4-BE49-F238E27FC236}">
              <a16:creationId xmlns:a16="http://schemas.microsoft.com/office/drawing/2014/main" id="{EFD3B0CC-A9A1-458A-B3B7-A212E115769D}"/>
            </a:ext>
          </a:extLst>
        </xdr:cNvPr>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242" name="フローチャート: 判断 241">
          <a:extLst>
            <a:ext uri="{FF2B5EF4-FFF2-40B4-BE49-F238E27FC236}">
              <a16:creationId xmlns:a16="http://schemas.microsoft.com/office/drawing/2014/main" id="{F69D9B13-D2A4-40CB-9677-5EDBFB749206}"/>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243" name="フローチャート: 判断 242">
          <a:extLst>
            <a:ext uri="{FF2B5EF4-FFF2-40B4-BE49-F238E27FC236}">
              <a16:creationId xmlns:a16="http://schemas.microsoft.com/office/drawing/2014/main" id="{889892E0-6797-4AE9-B95E-199B02943ED8}"/>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244" name="n_1aveValue【市民会館】&#10;一人当たり面積">
          <a:extLst>
            <a:ext uri="{FF2B5EF4-FFF2-40B4-BE49-F238E27FC236}">
              <a16:creationId xmlns:a16="http://schemas.microsoft.com/office/drawing/2014/main" id="{12AAE3E1-711E-4627-AA89-110480B89E9D}"/>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245" name="フローチャート: 判断 244">
          <a:extLst>
            <a:ext uri="{FF2B5EF4-FFF2-40B4-BE49-F238E27FC236}">
              <a16:creationId xmlns:a16="http://schemas.microsoft.com/office/drawing/2014/main" id="{9A58B741-2C11-4818-9600-71BE6F108778}"/>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246" name="n_2aveValue【市民会館】&#10;一人当たり面積">
          <a:extLst>
            <a:ext uri="{FF2B5EF4-FFF2-40B4-BE49-F238E27FC236}">
              <a16:creationId xmlns:a16="http://schemas.microsoft.com/office/drawing/2014/main" id="{D4654302-3330-46D7-85C3-27C898952B54}"/>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247" name="フローチャート: 判断 246">
          <a:extLst>
            <a:ext uri="{FF2B5EF4-FFF2-40B4-BE49-F238E27FC236}">
              <a16:creationId xmlns:a16="http://schemas.microsoft.com/office/drawing/2014/main" id="{C67C5EDF-EB80-4312-A1AC-AEEF50F38A5C}"/>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248" name="n_3aveValue【市民会館】&#10;一人当たり面積">
          <a:extLst>
            <a:ext uri="{FF2B5EF4-FFF2-40B4-BE49-F238E27FC236}">
              <a16:creationId xmlns:a16="http://schemas.microsoft.com/office/drawing/2014/main" id="{DC642AE9-AE94-44FC-BDE2-BC871369ECCB}"/>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9" name="テキスト ボックス 248">
          <a:extLst>
            <a:ext uri="{FF2B5EF4-FFF2-40B4-BE49-F238E27FC236}">
              <a16:creationId xmlns:a16="http://schemas.microsoft.com/office/drawing/2014/main" id="{E22C83EE-D061-4C62-B2D3-35E93ED84B6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0" name="テキスト ボックス 249">
          <a:extLst>
            <a:ext uri="{FF2B5EF4-FFF2-40B4-BE49-F238E27FC236}">
              <a16:creationId xmlns:a16="http://schemas.microsoft.com/office/drawing/2014/main" id="{B966DB14-F3FD-4CA6-BFE6-E5C4846FD9C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1" name="テキスト ボックス 250">
          <a:extLst>
            <a:ext uri="{FF2B5EF4-FFF2-40B4-BE49-F238E27FC236}">
              <a16:creationId xmlns:a16="http://schemas.microsoft.com/office/drawing/2014/main" id="{7B1E84C8-82C1-4E42-BE55-E0EBAB13411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id="{A20ECA57-13A8-4D3E-A211-F8B8FF69861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97F3EB00-1ADA-4248-AD82-20F64496ECD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79502</xdr:rowOff>
    </xdr:from>
    <xdr:to>
      <xdr:col>50</xdr:col>
      <xdr:colOff>165100</xdr:colOff>
      <xdr:row>108</xdr:row>
      <xdr:rowOff>9652</xdr:rowOff>
    </xdr:to>
    <xdr:sp macro="" textlink="">
      <xdr:nvSpPr>
        <xdr:cNvPr id="254" name="楕円 253">
          <a:extLst>
            <a:ext uri="{FF2B5EF4-FFF2-40B4-BE49-F238E27FC236}">
              <a16:creationId xmlns:a16="http://schemas.microsoft.com/office/drawing/2014/main" id="{F2E7777E-A8EA-4654-AD38-FCC46F8644EF}"/>
            </a:ext>
          </a:extLst>
        </xdr:cNvPr>
        <xdr:cNvSpPr/>
      </xdr:nvSpPr>
      <xdr:spPr>
        <a:xfrm>
          <a:off x="9588500" y="184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84837</xdr:rowOff>
    </xdr:from>
    <xdr:to>
      <xdr:col>46</xdr:col>
      <xdr:colOff>38100</xdr:colOff>
      <xdr:row>108</xdr:row>
      <xdr:rowOff>14987</xdr:rowOff>
    </xdr:to>
    <xdr:sp macro="" textlink="">
      <xdr:nvSpPr>
        <xdr:cNvPr id="255" name="楕円 254">
          <a:extLst>
            <a:ext uri="{FF2B5EF4-FFF2-40B4-BE49-F238E27FC236}">
              <a16:creationId xmlns:a16="http://schemas.microsoft.com/office/drawing/2014/main" id="{5A9B6061-B910-4869-A789-A24A35A7FED0}"/>
            </a:ext>
          </a:extLst>
        </xdr:cNvPr>
        <xdr:cNvSpPr/>
      </xdr:nvSpPr>
      <xdr:spPr>
        <a:xfrm>
          <a:off x="8699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130302</xdr:rowOff>
    </xdr:from>
    <xdr:to>
      <xdr:col>50</xdr:col>
      <xdr:colOff>114300</xdr:colOff>
      <xdr:row>107</xdr:row>
      <xdr:rowOff>135637</xdr:rowOff>
    </xdr:to>
    <xdr:cxnSp macro="">
      <xdr:nvCxnSpPr>
        <xdr:cNvPr id="256" name="直線コネクタ 255">
          <a:extLst>
            <a:ext uri="{FF2B5EF4-FFF2-40B4-BE49-F238E27FC236}">
              <a16:creationId xmlns:a16="http://schemas.microsoft.com/office/drawing/2014/main" id="{F477D25C-6C33-468A-B921-8C8B652212C0}"/>
            </a:ext>
          </a:extLst>
        </xdr:cNvPr>
        <xdr:cNvCxnSpPr/>
      </xdr:nvCxnSpPr>
      <xdr:spPr>
        <a:xfrm flipV="1">
          <a:off x="8750300" y="18475452"/>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89788</xdr:rowOff>
    </xdr:from>
    <xdr:to>
      <xdr:col>41</xdr:col>
      <xdr:colOff>101600</xdr:colOff>
      <xdr:row>108</xdr:row>
      <xdr:rowOff>19938</xdr:rowOff>
    </xdr:to>
    <xdr:sp macro="" textlink="">
      <xdr:nvSpPr>
        <xdr:cNvPr id="257" name="楕円 256">
          <a:extLst>
            <a:ext uri="{FF2B5EF4-FFF2-40B4-BE49-F238E27FC236}">
              <a16:creationId xmlns:a16="http://schemas.microsoft.com/office/drawing/2014/main" id="{AEE8F373-9765-4533-9A9B-FF35A5C944CA}"/>
            </a:ext>
          </a:extLst>
        </xdr:cNvPr>
        <xdr:cNvSpPr/>
      </xdr:nvSpPr>
      <xdr:spPr>
        <a:xfrm>
          <a:off x="7810500" y="184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135637</xdr:rowOff>
    </xdr:from>
    <xdr:to>
      <xdr:col>45</xdr:col>
      <xdr:colOff>177800</xdr:colOff>
      <xdr:row>107</xdr:row>
      <xdr:rowOff>140588</xdr:rowOff>
    </xdr:to>
    <xdr:cxnSp macro="">
      <xdr:nvCxnSpPr>
        <xdr:cNvPr id="258" name="直線コネクタ 257">
          <a:extLst>
            <a:ext uri="{FF2B5EF4-FFF2-40B4-BE49-F238E27FC236}">
              <a16:creationId xmlns:a16="http://schemas.microsoft.com/office/drawing/2014/main" id="{229F63E2-4367-4CFE-83A9-4561CBEF8DBB}"/>
            </a:ext>
          </a:extLst>
        </xdr:cNvPr>
        <xdr:cNvCxnSpPr/>
      </xdr:nvCxnSpPr>
      <xdr:spPr>
        <a:xfrm flipV="1">
          <a:off x="7861300" y="18480787"/>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779</xdr:rowOff>
    </xdr:from>
    <xdr:ext cx="469744" cy="259045"/>
    <xdr:sp macro="" textlink="">
      <xdr:nvSpPr>
        <xdr:cNvPr id="259" name="n_1mainValue【市民会館】&#10;一人当たり面積">
          <a:extLst>
            <a:ext uri="{FF2B5EF4-FFF2-40B4-BE49-F238E27FC236}">
              <a16:creationId xmlns:a16="http://schemas.microsoft.com/office/drawing/2014/main" id="{FDED0C9F-B7EB-4DC5-9B06-6EC9234BA16A}"/>
            </a:ext>
          </a:extLst>
        </xdr:cNvPr>
        <xdr:cNvSpPr txBox="1"/>
      </xdr:nvSpPr>
      <xdr:spPr>
        <a:xfrm>
          <a:off x="9391727" y="185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6114</xdr:rowOff>
    </xdr:from>
    <xdr:ext cx="469744" cy="259045"/>
    <xdr:sp macro="" textlink="">
      <xdr:nvSpPr>
        <xdr:cNvPr id="260" name="n_2mainValue【市民会館】&#10;一人当たり面積">
          <a:extLst>
            <a:ext uri="{FF2B5EF4-FFF2-40B4-BE49-F238E27FC236}">
              <a16:creationId xmlns:a16="http://schemas.microsoft.com/office/drawing/2014/main" id="{45FB17B3-E619-4659-841C-E83E6B3DBD7E}"/>
            </a:ext>
          </a:extLst>
        </xdr:cNvPr>
        <xdr:cNvSpPr txBox="1"/>
      </xdr:nvSpPr>
      <xdr:spPr>
        <a:xfrm>
          <a:off x="8515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11065</xdr:rowOff>
    </xdr:from>
    <xdr:ext cx="469744" cy="259045"/>
    <xdr:sp macro="" textlink="">
      <xdr:nvSpPr>
        <xdr:cNvPr id="261" name="n_3mainValue【市民会館】&#10;一人当たり面積">
          <a:extLst>
            <a:ext uri="{FF2B5EF4-FFF2-40B4-BE49-F238E27FC236}">
              <a16:creationId xmlns:a16="http://schemas.microsoft.com/office/drawing/2014/main" id="{24FA3552-970F-41DE-B119-03CBD85326C0}"/>
            </a:ext>
          </a:extLst>
        </xdr:cNvPr>
        <xdr:cNvSpPr txBox="1"/>
      </xdr:nvSpPr>
      <xdr:spPr>
        <a:xfrm>
          <a:off x="7626427" y="1852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a:extLst>
            <a:ext uri="{FF2B5EF4-FFF2-40B4-BE49-F238E27FC236}">
              <a16:creationId xmlns:a16="http://schemas.microsoft.com/office/drawing/2014/main" id="{4906A927-528C-4F74-8AF8-49172A1DE11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a:extLst>
            <a:ext uri="{FF2B5EF4-FFF2-40B4-BE49-F238E27FC236}">
              <a16:creationId xmlns:a16="http://schemas.microsoft.com/office/drawing/2014/main" id="{2A36D249-3F87-42F9-871F-5815A98A371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a:extLst>
            <a:ext uri="{FF2B5EF4-FFF2-40B4-BE49-F238E27FC236}">
              <a16:creationId xmlns:a16="http://schemas.microsoft.com/office/drawing/2014/main" id="{52F9A08E-75F2-4862-AD18-DA1C75C74F0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a:extLst>
            <a:ext uri="{FF2B5EF4-FFF2-40B4-BE49-F238E27FC236}">
              <a16:creationId xmlns:a16="http://schemas.microsoft.com/office/drawing/2014/main" id="{16390CA2-453D-414F-BE87-BEF63A9F4D0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a:extLst>
            <a:ext uri="{FF2B5EF4-FFF2-40B4-BE49-F238E27FC236}">
              <a16:creationId xmlns:a16="http://schemas.microsoft.com/office/drawing/2014/main" id="{4EEEF11A-F45D-42BC-93C6-22B3EAD2D50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a:extLst>
            <a:ext uri="{FF2B5EF4-FFF2-40B4-BE49-F238E27FC236}">
              <a16:creationId xmlns:a16="http://schemas.microsoft.com/office/drawing/2014/main" id="{0EB5A973-DE29-4835-A19D-600E24023E1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a:extLst>
            <a:ext uri="{FF2B5EF4-FFF2-40B4-BE49-F238E27FC236}">
              <a16:creationId xmlns:a16="http://schemas.microsoft.com/office/drawing/2014/main" id="{AAE6FC6D-48F4-4C5B-89CF-F31569A0EB1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a:extLst>
            <a:ext uri="{FF2B5EF4-FFF2-40B4-BE49-F238E27FC236}">
              <a16:creationId xmlns:a16="http://schemas.microsoft.com/office/drawing/2014/main" id="{3CE9A9CE-E516-48C1-9ECD-EF0167243FC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0" name="正方形/長方形 269">
          <a:extLst>
            <a:ext uri="{FF2B5EF4-FFF2-40B4-BE49-F238E27FC236}">
              <a16:creationId xmlns:a16="http://schemas.microsoft.com/office/drawing/2014/main" id="{A6D1CE11-4738-4CB7-8014-E039E9A43DC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1" name="正方形/長方形 270">
          <a:extLst>
            <a:ext uri="{FF2B5EF4-FFF2-40B4-BE49-F238E27FC236}">
              <a16:creationId xmlns:a16="http://schemas.microsoft.com/office/drawing/2014/main" id="{F41607DA-6C2F-4022-8E17-39399F32C2B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2" name="正方形/長方形 271">
          <a:extLst>
            <a:ext uri="{FF2B5EF4-FFF2-40B4-BE49-F238E27FC236}">
              <a16:creationId xmlns:a16="http://schemas.microsoft.com/office/drawing/2014/main" id="{5E3D4022-46DF-448A-A507-8E00C402E1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3" name="正方形/長方形 272">
          <a:extLst>
            <a:ext uri="{FF2B5EF4-FFF2-40B4-BE49-F238E27FC236}">
              <a16:creationId xmlns:a16="http://schemas.microsoft.com/office/drawing/2014/main" id="{31025E0D-3A14-40A8-A14B-F94B502E8AA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4" name="正方形/長方形 273">
          <a:extLst>
            <a:ext uri="{FF2B5EF4-FFF2-40B4-BE49-F238E27FC236}">
              <a16:creationId xmlns:a16="http://schemas.microsoft.com/office/drawing/2014/main" id="{CC85E0AD-3F33-4A6A-96C7-12346119774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5" name="正方形/長方形 274">
          <a:extLst>
            <a:ext uri="{FF2B5EF4-FFF2-40B4-BE49-F238E27FC236}">
              <a16:creationId xmlns:a16="http://schemas.microsoft.com/office/drawing/2014/main" id="{02F3C225-3213-4B45-B25B-66A019A456E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6" name="正方形/長方形 275">
          <a:extLst>
            <a:ext uri="{FF2B5EF4-FFF2-40B4-BE49-F238E27FC236}">
              <a16:creationId xmlns:a16="http://schemas.microsoft.com/office/drawing/2014/main" id="{4C6BB5B2-E3AC-41E3-B332-EFB821228F2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7" name="正方形/長方形 276">
          <a:extLst>
            <a:ext uri="{FF2B5EF4-FFF2-40B4-BE49-F238E27FC236}">
              <a16:creationId xmlns:a16="http://schemas.microsoft.com/office/drawing/2014/main" id="{00CD552A-E364-4197-B7CC-CF5E1AF7A68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8" name="正方形/長方形 277">
          <a:extLst>
            <a:ext uri="{FF2B5EF4-FFF2-40B4-BE49-F238E27FC236}">
              <a16:creationId xmlns:a16="http://schemas.microsoft.com/office/drawing/2014/main" id="{44E09250-B9A2-4E97-98E4-685011D7FC2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9" name="正方形/長方形 278">
          <a:extLst>
            <a:ext uri="{FF2B5EF4-FFF2-40B4-BE49-F238E27FC236}">
              <a16:creationId xmlns:a16="http://schemas.microsoft.com/office/drawing/2014/main" id="{AAB4F1C8-E130-4E3F-86FD-659D8382D38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0" name="正方形/長方形 279">
          <a:extLst>
            <a:ext uri="{FF2B5EF4-FFF2-40B4-BE49-F238E27FC236}">
              <a16:creationId xmlns:a16="http://schemas.microsoft.com/office/drawing/2014/main" id="{376C8301-DF92-46DC-8F99-A17C4FC507C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1" name="正方形/長方形 280">
          <a:extLst>
            <a:ext uri="{FF2B5EF4-FFF2-40B4-BE49-F238E27FC236}">
              <a16:creationId xmlns:a16="http://schemas.microsoft.com/office/drawing/2014/main" id="{25A37A4C-0A16-492A-96D0-2E564052BBA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2" name="正方形/長方形 281">
          <a:extLst>
            <a:ext uri="{FF2B5EF4-FFF2-40B4-BE49-F238E27FC236}">
              <a16:creationId xmlns:a16="http://schemas.microsoft.com/office/drawing/2014/main" id="{24DBC142-638B-4F32-9347-E5DB5A0503E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3" name="正方形/長方形 282">
          <a:extLst>
            <a:ext uri="{FF2B5EF4-FFF2-40B4-BE49-F238E27FC236}">
              <a16:creationId xmlns:a16="http://schemas.microsoft.com/office/drawing/2014/main" id="{B7599A76-4FD0-4D76-82C9-022779B2B75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4" name="正方形/長方形 283">
          <a:extLst>
            <a:ext uri="{FF2B5EF4-FFF2-40B4-BE49-F238E27FC236}">
              <a16:creationId xmlns:a16="http://schemas.microsoft.com/office/drawing/2014/main" id="{35FC4A2A-2730-45DF-BCEC-18B91ED758E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5" name="正方形/長方形 284">
          <a:extLst>
            <a:ext uri="{FF2B5EF4-FFF2-40B4-BE49-F238E27FC236}">
              <a16:creationId xmlns:a16="http://schemas.microsoft.com/office/drawing/2014/main" id="{44F699C6-2D97-477D-AC6D-B713C91DB4A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6" name="テキスト ボックス 285">
          <a:extLst>
            <a:ext uri="{FF2B5EF4-FFF2-40B4-BE49-F238E27FC236}">
              <a16:creationId xmlns:a16="http://schemas.microsoft.com/office/drawing/2014/main" id="{DD296A9F-DB67-4CD6-BA22-84526A89955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7" name="直線コネクタ 286">
          <a:extLst>
            <a:ext uri="{FF2B5EF4-FFF2-40B4-BE49-F238E27FC236}">
              <a16:creationId xmlns:a16="http://schemas.microsoft.com/office/drawing/2014/main" id="{0502D15D-4833-4D32-BCD9-FB4E0A4A5AC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8" name="直線コネクタ 287">
          <a:extLst>
            <a:ext uri="{FF2B5EF4-FFF2-40B4-BE49-F238E27FC236}">
              <a16:creationId xmlns:a16="http://schemas.microsoft.com/office/drawing/2014/main" id="{87973390-7587-4F0A-B016-7BF3E30B1A6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89" name="テキスト ボックス 288">
          <a:extLst>
            <a:ext uri="{FF2B5EF4-FFF2-40B4-BE49-F238E27FC236}">
              <a16:creationId xmlns:a16="http://schemas.microsoft.com/office/drawing/2014/main" id="{99FCB152-35D5-4028-BC64-40B4449557C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0" name="直線コネクタ 289">
          <a:extLst>
            <a:ext uri="{FF2B5EF4-FFF2-40B4-BE49-F238E27FC236}">
              <a16:creationId xmlns:a16="http://schemas.microsoft.com/office/drawing/2014/main" id="{9712B6EF-5668-4708-9C71-F0CCA0219CE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1" name="テキスト ボックス 290">
          <a:extLst>
            <a:ext uri="{FF2B5EF4-FFF2-40B4-BE49-F238E27FC236}">
              <a16:creationId xmlns:a16="http://schemas.microsoft.com/office/drawing/2014/main" id="{E3E9E30C-791C-4DA4-9652-770B708A450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2" name="直線コネクタ 291">
          <a:extLst>
            <a:ext uri="{FF2B5EF4-FFF2-40B4-BE49-F238E27FC236}">
              <a16:creationId xmlns:a16="http://schemas.microsoft.com/office/drawing/2014/main" id="{D374ED30-EDC8-4D14-B8DE-A459759AE6F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3" name="テキスト ボックス 292">
          <a:extLst>
            <a:ext uri="{FF2B5EF4-FFF2-40B4-BE49-F238E27FC236}">
              <a16:creationId xmlns:a16="http://schemas.microsoft.com/office/drawing/2014/main" id="{39BA289A-25C7-4E67-8CF3-E8134B792AC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4" name="直線コネクタ 293">
          <a:extLst>
            <a:ext uri="{FF2B5EF4-FFF2-40B4-BE49-F238E27FC236}">
              <a16:creationId xmlns:a16="http://schemas.microsoft.com/office/drawing/2014/main" id="{0C9FC495-0B63-4720-98C5-59860F4948A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5" name="テキスト ボックス 294">
          <a:extLst>
            <a:ext uri="{FF2B5EF4-FFF2-40B4-BE49-F238E27FC236}">
              <a16:creationId xmlns:a16="http://schemas.microsoft.com/office/drawing/2014/main" id="{E717D528-3DED-4096-A400-00379810F61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6" name="直線コネクタ 295">
          <a:extLst>
            <a:ext uri="{FF2B5EF4-FFF2-40B4-BE49-F238E27FC236}">
              <a16:creationId xmlns:a16="http://schemas.microsoft.com/office/drawing/2014/main" id="{7BFC3F9E-6689-487F-ADE2-407D1B8F663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7" name="テキスト ボックス 296">
          <a:extLst>
            <a:ext uri="{FF2B5EF4-FFF2-40B4-BE49-F238E27FC236}">
              <a16:creationId xmlns:a16="http://schemas.microsoft.com/office/drawing/2014/main" id="{E56F34B7-95D8-44DC-8AA7-D938CB3FB09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8" name="直線コネクタ 297">
          <a:extLst>
            <a:ext uri="{FF2B5EF4-FFF2-40B4-BE49-F238E27FC236}">
              <a16:creationId xmlns:a16="http://schemas.microsoft.com/office/drawing/2014/main" id="{794AF4E9-5DFA-41F3-A617-F0DD3114818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99" name="テキスト ボックス 298">
          <a:extLst>
            <a:ext uri="{FF2B5EF4-FFF2-40B4-BE49-F238E27FC236}">
              <a16:creationId xmlns:a16="http://schemas.microsoft.com/office/drawing/2014/main" id="{C2971094-C14D-40CF-B571-341305FAEC0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0" name="直線コネクタ 299">
          <a:extLst>
            <a:ext uri="{FF2B5EF4-FFF2-40B4-BE49-F238E27FC236}">
              <a16:creationId xmlns:a16="http://schemas.microsoft.com/office/drawing/2014/main" id="{CD02846F-66EE-4707-B2E7-78428D6F0E0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1" name="テキスト ボックス 300">
          <a:extLst>
            <a:ext uri="{FF2B5EF4-FFF2-40B4-BE49-F238E27FC236}">
              <a16:creationId xmlns:a16="http://schemas.microsoft.com/office/drawing/2014/main" id="{3E166DE8-8457-4FC7-8259-F8E06F321EA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2" name="【保健センター・保健所】&#10;有形固定資産減価償却率グラフ枠">
          <a:extLst>
            <a:ext uri="{FF2B5EF4-FFF2-40B4-BE49-F238E27FC236}">
              <a16:creationId xmlns:a16="http://schemas.microsoft.com/office/drawing/2014/main" id="{361075B5-9D95-4B35-A90C-03D397459D4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03" name="直線コネクタ 302">
          <a:extLst>
            <a:ext uri="{FF2B5EF4-FFF2-40B4-BE49-F238E27FC236}">
              <a16:creationId xmlns:a16="http://schemas.microsoft.com/office/drawing/2014/main" id="{3BE652C3-4478-42BB-90BC-486028EEF6A3}"/>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04" name="【保健センター・保健所】&#10;有形固定資産減価償却率最小値テキスト">
          <a:extLst>
            <a:ext uri="{FF2B5EF4-FFF2-40B4-BE49-F238E27FC236}">
              <a16:creationId xmlns:a16="http://schemas.microsoft.com/office/drawing/2014/main" id="{34933EEA-89F4-46C5-AC2D-A27F22A67EDF}"/>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05" name="直線コネクタ 304">
          <a:extLst>
            <a:ext uri="{FF2B5EF4-FFF2-40B4-BE49-F238E27FC236}">
              <a16:creationId xmlns:a16="http://schemas.microsoft.com/office/drawing/2014/main" id="{91A7EEE6-95C3-4075-A4C3-0D427D548B35}"/>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06" name="【保健センター・保健所】&#10;有形固定資産減価償却率最大値テキスト">
          <a:extLst>
            <a:ext uri="{FF2B5EF4-FFF2-40B4-BE49-F238E27FC236}">
              <a16:creationId xmlns:a16="http://schemas.microsoft.com/office/drawing/2014/main" id="{1B9E5225-8949-4F86-B037-0473C65DAD0F}"/>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07" name="直線コネクタ 306">
          <a:extLst>
            <a:ext uri="{FF2B5EF4-FFF2-40B4-BE49-F238E27FC236}">
              <a16:creationId xmlns:a16="http://schemas.microsoft.com/office/drawing/2014/main" id="{E06F6721-C6AE-45A2-AE55-812DAA2345F7}"/>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308" name="【保健センター・保健所】&#10;有形固定資産減価償却率平均値テキスト">
          <a:extLst>
            <a:ext uri="{FF2B5EF4-FFF2-40B4-BE49-F238E27FC236}">
              <a16:creationId xmlns:a16="http://schemas.microsoft.com/office/drawing/2014/main" id="{CF01885C-996A-40AB-8FF9-C07A21F25973}"/>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09" name="フローチャート: 判断 308">
          <a:extLst>
            <a:ext uri="{FF2B5EF4-FFF2-40B4-BE49-F238E27FC236}">
              <a16:creationId xmlns:a16="http://schemas.microsoft.com/office/drawing/2014/main" id="{79CB9FDE-CFEF-49E6-8311-210D1A87513A}"/>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10" name="フローチャート: 判断 309">
          <a:extLst>
            <a:ext uri="{FF2B5EF4-FFF2-40B4-BE49-F238E27FC236}">
              <a16:creationId xmlns:a16="http://schemas.microsoft.com/office/drawing/2014/main" id="{98542501-3A3B-454D-A1F9-C1AB93A56167}"/>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311" name="n_1aveValue【保健センター・保健所】&#10;有形固定資産減価償却率">
          <a:extLst>
            <a:ext uri="{FF2B5EF4-FFF2-40B4-BE49-F238E27FC236}">
              <a16:creationId xmlns:a16="http://schemas.microsoft.com/office/drawing/2014/main" id="{A21D4035-5569-41F7-8B35-A17E6EE11FCE}"/>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12" name="フローチャート: 判断 311">
          <a:extLst>
            <a:ext uri="{FF2B5EF4-FFF2-40B4-BE49-F238E27FC236}">
              <a16:creationId xmlns:a16="http://schemas.microsoft.com/office/drawing/2014/main" id="{E6F1AC77-AD18-4F33-B1F6-BA69B1F59FE3}"/>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13" name="n_2aveValue【保健センター・保健所】&#10;有形固定資産減価償却率">
          <a:extLst>
            <a:ext uri="{FF2B5EF4-FFF2-40B4-BE49-F238E27FC236}">
              <a16:creationId xmlns:a16="http://schemas.microsoft.com/office/drawing/2014/main" id="{10EA26C7-DEC3-44CF-B756-8E3AE211AD6C}"/>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14" name="フローチャート: 判断 313">
          <a:extLst>
            <a:ext uri="{FF2B5EF4-FFF2-40B4-BE49-F238E27FC236}">
              <a16:creationId xmlns:a16="http://schemas.microsoft.com/office/drawing/2014/main" id="{F6360EF6-0CCF-4581-83B3-91137AA0D68B}"/>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315" name="n_3aveValue【保健センター・保健所】&#10;有形固定資産減価償却率">
          <a:extLst>
            <a:ext uri="{FF2B5EF4-FFF2-40B4-BE49-F238E27FC236}">
              <a16:creationId xmlns:a16="http://schemas.microsoft.com/office/drawing/2014/main" id="{CD4D6FA7-F6D4-4E29-AEA2-A1802533BD2A}"/>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83CB3A5E-35EF-4C62-BE7C-786D3F82FFE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E38BD749-1387-4184-A2B8-1ACF573DBC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0EEEF6F6-4310-4B85-BA77-83C8CA0CFFA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9" name="テキスト ボックス 318">
          <a:extLst>
            <a:ext uri="{FF2B5EF4-FFF2-40B4-BE49-F238E27FC236}">
              <a16:creationId xmlns:a16="http://schemas.microsoft.com/office/drawing/2014/main" id="{4D1276D2-A8DA-490E-BD26-D1C52C74CF1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0" name="テキスト ボックス 319">
          <a:extLst>
            <a:ext uri="{FF2B5EF4-FFF2-40B4-BE49-F238E27FC236}">
              <a16:creationId xmlns:a16="http://schemas.microsoft.com/office/drawing/2014/main" id="{D80E3A5F-A63A-46D0-8DD7-4527CF3D11A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321" name="楕円 320">
          <a:extLst>
            <a:ext uri="{FF2B5EF4-FFF2-40B4-BE49-F238E27FC236}">
              <a16:creationId xmlns:a16="http://schemas.microsoft.com/office/drawing/2014/main" id="{5BDE7790-4E84-446E-9231-5763062C82DC}"/>
            </a:ext>
          </a:extLst>
        </xdr:cNvPr>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322" name="楕円 321">
          <a:extLst>
            <a:ext uri="{FF2B5EF4-FFF2-40B4-BE49-F238E27FC236}">
              <a16:creationId xmlns:a16="http://schemas.microsoft.com/office/drawing/2014/main" id="{97D09D10-1BD8-40C1-B78A-4BCD7B6027C5}"/>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114300</xdr:rowOff>
    </xdr:to>
    <xdr:cxnSp macro="">
      <xdr:nvCxnSpPr>
        <xdr:cNvPr id="323" name="直線コネクタ 322">
          <a:extLst>
            <a:ext uri="{FF2B5EF4-FFF2-40B4-BE49-F238E27FC236}">
              <a16:creationId xmlns:a16="http://schemas.microsoft.com/office/drawing/2014/main" id="{35AB5394-CCA4-409E-9F79-E37456AC0146}"/>
            </a:ext>
          </a:extLst>
        </xdr:cNvPr>
        <xdr:cNvCxnSpPr/>
      </xdr:nvCxnSpPr>
      <xdr:spPr>
        <a:xfrm flipV="1">
          <a:off x="14592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324" name="楕円 323">
          <a:extLst>
            <a:ext uri="{FF2B5EF4-FFF2-40B4-BE49-F238E27FC236}">
              <a16:creationId xmlns:a16="http://schemas.microsoft.com/office/drawing/2014/main" id="{EE4A4C37-6F88-4201-BB51-8383A90B140B}"/>
            </a:ext>
          </a:extLst>
        </xdr:cNvPr>
        <xdr:cNvSpPr/>
      </xdr:nvSpPr>
      <xdr:spPr>
        <a:xfrm>
          <a:off x="1365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325" name="直線コネクタ 324">
          <a:extLst>
            <a:ext uri="{FF2B5EF4-FFF2-40B4-BE49-F238E27FC236}">
              <a16:creationId xmlns:a16="http://schemas.microsoft.com/office/drawing/2014/main" id="{88104759-C127-4349-93E2-B2E31C612580}"/>
            </a:ext>
          </a:extLst>
        </xdr:cNvPr>
        <xdr:cNvCxnSpPr/>
      </xdr:nvCxnSpPr>
      <xdr:spPr>
        <a:xfrm flipV="1">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148970</xdr:rowOff>
    </xdr:from>
    <xdr:ext cx="405111" cy="259045"/>
    <xdr:sp macro="" textlink="">
      <xdr:nvSpPr>
        <xdr:cNvPr id="326" name="n_1mainValue【保健センター・保健所】&#10;有形固定資産減価償却率">
          <a:extLst>
            <a:ext uri="{FF2B5EF4-FFF2-40B4-BE49-F238E27FC236}">
              <a16:creationId xmlns:a16="http://schemas.microsoft.com/office/drawing/2014/main" id="{6CE029BF-C7C7-4839-9A0C-527C65E1EE30}"/>
            </a:ext>
          </a:extLst>
        </xdr:cNvPr>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327" name="n_2mainValue【保健センター・保健所】&#10;有形固定資産減価償却率">
          <a:extLst>
            <a:ext uri="{FF2B5EF4-FFF2-40B4-BE49-F238E27FC236}">
              <a16:creationId xmlns:a16="http://schemas.microsoft.com/office/drawing/2014/main" id="{83550F97-5CB8-4AD0-B761-51959C39D05F}"/>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328" name="n_3mainValue【保健センター・保健所】&#10;有形固定資産減価償却率">
          <a:extLst>
            <a:ext uri="{FF2B5EF4-FFF2-40B4-BE49-F238E27FC236}">
              <a16:creationId xmlns:a16="http://schemas.microsoft.com/office/drawing/2014/main" id="{AD9C0E1B-3691-467F-A386-4C6BA664FF6A}"/>
            </a:ext>
          </a:extLst>
        </xdr:cNvPr>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9" name="正方形/長方形 328">
          <a:extLst>
            <a:ext uri="{FF2B5EF4-FFF2-40B4-BE49-F238E27FC236}">
              <a16:creationId xmlns:a16="http://schemas.microsoft.com/office/drawing/2014/main" id="{59265731-A1A0-4A31-9C03-A320004C176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0" name="正方形/長方形 329">
          <a:extLst>
            <a:ext uri="{FF2B5EF4-FFF2-40B4-BE49-F238E27FC236}">
              <a16:creationId xmlns:a16="http://schemas.microsoft.com/office/drawing/2014/main" id="{9C5E5995-FE01-4771-98D3-57B123587C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1" name="正方形/長方形 330">
          <a:extLst>
            <a:ext uri="{FF2B5EF4-FFF2-40B4-BE49-F238E27FC236}">
              <a16:creationId xmlns:a16="http://schemas.microsoft.com/office/drawing/2014/main" id="{BB3CD36E-2D85-48C3-A62B-7F539446376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2" name="正方形/長方形 331">
          <a:extLst>
            <a:ext uri="{FF2B5EF4-FFF2-40B4-BE49-F238E27FC236}">
              <a16:creationId xmlns:a16="http://schemas.microsoft.com/office/drawing/2014/main" id="{F3A27FA0-B9F1-4301-969B-5DA322AB60B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3" name="正方形/長方形 332">
          <a:extLst>
            <a:ext uri="{FF2B5EF4-FFF2-40B4-BE49-F238E27FC236}">
              <a16:creationId xmlns:a16="http://schemas.microsoft.com/office/drawing/2014/main" id="{AF8A81F6-604C-49EA-BA40-B9CCB839D04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4" name="正方形/長方形 333">
          <a:extLst>
            <a:ext uri="{FF2B5EF4-FFF2-40B4-BE49-F238E27FC236}">
              <a16:creationId xmlns:a16="http://schemas.microsoft.com/office/drawing/2014/main" id="{B1562E2A-F74C-4F89-8473-23C5520DDCB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5" name="正方形/長方形 334">
          <a:extLst>
            <a:ext uri="{FF2B5EF4-FFF2-40B4-BE49-F238E27FC236}">
              <a16:creationId xmlns:a16="http://schemas.microsoft.com/office/drawing/2014/main" id="{AD53315E-46CD-4C59-A517-A0D8C6020F7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6" name="正方形/長方形 335">
          <a:extLst>
            <a:ext uri="{FF2B5EF4-FFF2-40B4-BE49-F238E27FC236}">
              <a16:creationId xmlns:a16="http://schemas.microsoft.com/office/drawing/2014/main" id="{769E0121-1D56-4923-AD21-9155F0BA425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7" name="テキスト ボックス 336">
          <a:extLst>
            <a:ext uri="{FF2B5EF4-FFF2-40B4-BE49-F238E27FC236}">
              <a16:creationId xmlns:a16="http://schemas.microsoft.com/office/drawing/2014/main" id="{40BDC305-9443-4A50-B844-ABB3C47A824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8" name="直線コネクタ 337">
          <a:extLst>
            <a:ext uri="{FF2B5EF4-FFF2-40B4-BE49-F238E27FC236}">
              <a16:creationId xmlns:a16="http://schemas.microsoft.com/office/drawing/2014/main" id="{4DF90AD9-DDAE-49F3-938B-D07896EB69B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9" name="直線コネクタ 338">
          <a:extLst>
            <a:ext uri="{FF2B5EF4-FFF2-40B4-BE49-F238E27FC236}">
              <a16:creationId xmlns:a16="http://schemas.microsoft.com/office/drawing/2014/main" id="{8D569690-B881-4AE7-AD33-B2B1004A5CF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0" name="テキスト ボックス 339">
          <a:extLst>
            <a:ext uri="{FF2B5EF4-FFF2-40B4-BE49-F238E27FC236}">
              <a16:creationId xmlns:a16="http://schemas.microsoft.com/office/drawing/2014/main" id="{74CD8ADD-5292-4A1F-86D3-10F9E8A9F47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1" name="直線コネクタ 340">
          <a:extLst>
            <a:ext uri="{FF2B5EF4-FFF2-40B4-BE49-F238E27FC236}">
              <a16:creationId xmlns:a16="http://schemas.microsoft.com/office/drawing/2014/main" id="{4B2FBE9B-4447-489B-8751-E6C3FDA9263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2" name="テキスト ボックス 341">
          <a:extLst>
            <a:ext uri="{FF2B5EF4-FFF2-40B4-BE49-F238E27FC236}">
              <a16:creationId xmlns:a16="http://schemas.microsoft.com/office/drawing/2014/main" id="{351D99E6-A163-4D95-9290-0F6A5F6F868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3" name="直線コネクタ 342">
          <a:extLst>
            <a:ext uri="{FF2B5EF4-FFF2-40B4-BE49-F238E27FC236}">
              <a16:creationId xmlns:a16="http://schemas.microsoft.com/office/drawing/2014/main" id="{F3530278-3722-4207-9B58-C1E58A93B67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4" name="テキスト ボックス 343">
          <a:extLst>
            <a:ext uri="{FF2B5EF4-FFF2-40B4-BE49-F238E27FC236}">
              <a16:creationId xmlns:a16="http://schemas.microsoft.com/office/drawing/2014/main" id="{BB00791D-C025-4BDE-A407-001A46BC3C1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5" name="直線コネクタ 344">
          <a:extLst>
            <a:ext uri="{FF2B5EF4-FFF2-40B4-BE49-F238E27FC236}">
              <a16:creationId xmlns:a16="http://schemas.microsoft.com/office/drawing/2014/main" id="{4F87A92D-EF18-496D-AC61-6C8444DF072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6" name="テキスト ボックス 345">
          <a:extLst>
            <a:ext uri="{FF2B5EF4-FFF2-40B4-BE49-F238E27FC236}">
              <a16:creationId xmlns:a16="http://schemas.microsoft.com/office/drawing/2014/main" id="{1332335E-5562-423A-90BB-4A53CE163FA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7" name="直線コネクタ 346">
          <a:extLst>
            <a:ext uri="{FF2B5EF4-FFF2-40B4-BE49-F238E27FC236}">
              <a16:creationId xmlns:a16="http://schemas.microsoft.com/office/drawing/2014/main" id="{73B99257-532D-4F33-9677-59BD8FAA188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8" name="テキスト ボックス 347">
          <a:extLst>
            <a:ext uri="{FF2B5EF4-FFF2-40B4-BE49-F238E27FC236}">
              <a16:creationId xmlns:a16="http://schemas.microsoft.com/office/drawing/2014/main" id="{89B48507-36DD-475A-9640-8289ACEA582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9" name="直線コネクタ 348">
          <a:extLst>
            <a:ext uri="{FF2B5EF4-FFF2-40B4-BE49-F238E27FC236}">
              <a16:creationId xmlns:a16="http://schemas.microsoft.com/office/drawing/2014/main" id="{826AF4CF-84FC-4643-8CAC-A46E3B3A3CC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0" name="テキスト ボックス 349">
          <a:extLst>
            <a:ext uri="{FF2B5EF4-FFF2-40B4-BE49-F238E27FC236}">
              <a16:creationId xmlns:a16="http://schemas.microsoft.com/office/drawing/2014/main" id="{0F55AA35-DB8C-43B3-95C3-91441AC4DFD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1" name="【保健センター・保健所】&#10;一人当たり面積グラフ枠">
          <a:extLst>
            <a:ext uri="{FF2B5EF4-FFF2-40B4-BE49-F238E27FC236}">
              <a16:creationId xmlns:a16="http://schemas.microsoft.com/office/drawing/2014/main" id="{5960D753-75ED-4409-94BB-089C59526C5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352" name="直線コネクタ 351">
          <a:extLst>
            <a:ext uri="{FF2B5EF4-FFF2-40B4-BE49-F238E27FC236}">
              <a16:creationId xmlns:a16="http://schemas.microsoft.com/office/drawing/2014/main" id="{E78652F0-C47B-472D-A7AF-75A5876884EC}"/>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53" name="【保健センター・保健所】&#10;一人当たり面積最小値テキスト">
          <a:extLst>
            <a:ext uri="{FF2B5EF4-FFF2-40B4-BE49-F238E27FC236}">
              <a16:creationId xmlns:a16="http://schemas.microsoft.com/office/drawing/2014/main" id="{4E5EFAB2-214C-4DE6-AA51-323F5D93EE01}"/>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54" name="直線コネクタ 353">
          <a:extLst>
            <a:ext uri="{FF2B5EF4-FFF2-40B4-BE49-F238E27FC236}">
              <a16:creationId xmlns:a16="http://schemas.microsoft.com/office/drawing/2014/main" id="{047B9CC4-A0AC-446A-95EC-4C90AD4C9DF3}"/>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355" name="【保健センター・保健所】&#10;一人当たり面積最大値テキスト">
          <a:extLst>
            <a:ext uri="{FF2B5EF4-FFF2-40B4-BE49-F238E27FC236}">
              <a16:creationId xmlns:a16="http://schemas.microsoft.com/office/drawing/2014/main" id="{4284AFC1-209B-4A20-B2B1-998530137197}"/>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356" name="直線コネクタ 355">
          <a:extLst>
            <a:ext uri="{FF2B5EF4-FFF2-40B4-BE49-F238E27FC236}">
              <a16:creationId xmlns:a16="http://schemas.microsoft.com/office/drawing/2014/main" id="{F8086FB5-0E3D-445B-A535-4E67E73C25F6}"/>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357" name="【保健センター・保健所】&#10;一人当たり面積平均値テキスト">
          <a:extLst>
            <a:ext uri="{FF2B5EF4-FFF2-40B4-BE49-F238E27FC236}">
              <a16:creationId xmlns:a16="http://schemas.microsoft.com/office/drawing/2014/main" id="{F8D06B5F-D62B-42C7-977E-FB1F2EB41B32}"/>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358" name="フローチャート: 判断 357">
          <a:extLst>
            <a:ext uri="{FF2B5EF4-FFF2-40B4-BE49-F238E27FC236}">
              <a16:creationId xmlns:a16="http://schemas.microsoft.com/office/drawing/2014/main" id="{5EB6472B-3D79-4D6D-8C65-E1A1D0CBC8B9}"/>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359" name="フローチャート: 判断 358">
          <a:extLst>
            <a:ext uri="{FF2B5EF4-FFF2-40B4-BE49-F238E27FC236}">
              <a16:creationId xmlns:a16="http://schemas.microsoft.com/office/drawing/2014/main" id="{5ED0CD60-57C2-4371-B877-22E73C9F26F1}"/>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360" name="n_1aveValue【保健センター・保健所】&#10;一人当たり面積">
          <a:extLst>
            <a:ext uri="{FF2B5EF4-FFF2-40B4-BE49-F238E27FC236}">
              <a16:creationId xmlns:a16="http://schemas.microsoft.com/office/drawing/2014/main" id="{E754CBF9-1100-4B9B-84C8-2733A463C428}"/>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361" name="フローチャート: 判断 360">
          <a:extLst>
            <a:ext uri="{FF2B5EF4-FFF2-40B4-BE49-F238E27FC236}">
              <a16:creationId xmlns:a16="http://schemas.microsoft.com/office/drawing/2014/main" id="{9734581B-64E7-43D7-A83F-ECFA672B2CAB}"/>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362" name="n_2aveValue【保健センター・保健所】&#10;一人当たり面積">
          <a:extLst>
            <a:ext uri="{FF2B5EF4-FFF2-40B4-BE49-F238E27FC236}">
              <a16:creationId xmlns:a16="http://schemas.microsoft.com/office/drawing/2014/main" id="{CFD1C6A2-FAEE-4919-8680-1F751BCD82B8}"/>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363" name="フローチャート: 判断 362">
          <a:extLst>
            <a:ext uri="{FF2B5EF4-FFF2-40B4-BE49-F238E27FC236}">
              <a16:creationId xmlns:a16="http://schemas.microsoft.com/office/drawing/2014/main" id="{267B2916-2DFD-45D7-99CC-7F2848709088}"/>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364" name="n_3aveValue【保健センター・保健所】&#10;一人当たり面積">
          <a:extLst>
            <a:ext uri="{FF2B5EF4-FFF2-40B4-BE49-F238E27FC236}">
              <a16:creationId xmlns:a16="http://schemas.microsoft.com/office/drawing/2014/main" id="{9ADE9B61-4EBC-40D1-8F5C-A4C909DCCFCE}"/>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9ABC8A8E-13FE-4DD2-8AB0-7E8541F2C1C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C94BCE02-D621-4A7F-8F06-FA6EFA20DCA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B276013D-E114-4751-9FD5-74F0845D10D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FC877B5D-064E-4411-B3ED-1E3C4A003DF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D33664AB-F6D2-4386-8734-3505F76FE74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33020</xdr:rowOff>
    </xdr:from>
    <xdr:to>
      <xdr:col>112</xdr:col>
      <xdr:colOff>38100</xdr:colOff>
      <xdr:row>63</xdr:row>
      <xdr:rowOff>134620</xdr:rowOff>
    </xdr:to>
    <xdr:sp macro="" textlink="">
      <xdr:nvSpPr>
        <xdr:cNvPr id="370" name="楕円 369">
          <a:extLst>
            <a:ext uri="{FF2B5EF4-FFF2-40B4-BE49-F238E27FC236}">
              <a16:creationId xmlns:a16="http://schemas.microsoft.com/office/drawing/2014/main" id="{0644FA97-F1E0-460D-B12F-96D2E6078095}"/>
            </a:ext>
          </a:extLst>
        </xdr:cNvPr>
        <xdr:cNvSpPr/>
      </xdr:nvSpPr>
      <xdr:spPr>
        <a:xfrm>
          <a:off x="2127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37592</xdr:rowOff>
    </xdr:from>
    <xdr:to>
      <xdr:col>107</xdr:col>
      <xdr:colOff>101600</xdr:colOff>
      <xdr:row>63</xdr:row>
      <xdr:rowOff>139192</xdr:rowOff>
    </xdr:to>
    <xdr:sp macro="" textlink="">
      <xdr:nvSpPr>
        <xdr:cNvPr id="371" name="楕円 370">
          <a:extLst>
            <a:ext uri="{FF2B5EF4-FFF2-40B4-BE49-F238E27FC236}">
              <a16:creationId xmlns:a16="http://schemas.microsoft.com/office/drawing/2014/main" id="{872AFF92-3BF7-4DEB-B2E5-0ED285AC0BAC}"/>
            </a:ext>
          </a:extLst>
        </xdr:cNvPr>
        <xdr:cNvSpPr/>
      </xdr:nvSpPr>
      <xdr:spPr>
        <a:xfrm>
          <a:off x="20383500" y="108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83820</xdr:rowOff>
    </xdr:from>
    <xdr:to>
      <xdr:col>111</xdr:col>
      <xdr:colOff>177800</xdr:colOff>
      <xdr:row>63</xdr:row>
      <xdr:rowOff>88392</xdr:rowOff>
    </xdr:to>
    <xdr:cxnSp macro="">
      <xdr:nvCxnSpPr>
        <xdr:cNvPr id="372" name="直線コネクタ 371">
          <a:extLst>
            <a:ext uri="{FF2B5EF4-FFF2-40B4-BE49-F238E27FC236}">
              <a16:creationId xmlns:a16="http://schemas.microsoft.com/office/drawing/2014/main" id="{46C620DB-3BD1-4A77-93D0-039465557351}"/>
            </a:ext>
          </a:extLst>
        </xdr:cNvPr>
        <xdr:cNvCxnSpPr/>
      </xdr:nvCxnSpPr>
      <xdr:spPr>
        <a:xfrm flipV="1">
          <a:off x="20434300" y="108851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42164</xdr:rowOff>
    </xdr:from>
    <xdr:to>
      <xdr:col>102</xdr:col>
      <xdr:colOff>165100</xdr:colOff>
      <xdr:row>63</xdr:row>
      <xdr:rowOff>143764</xdr:rowOff>
    </xdr:to>
    <xdr:sp macro="" textlink="">
      <xdr:nvSpPr>
        <xdr:cNvPr id="373" name="楕円 372">
          <a:extLst>
            <a:ext uri="{FF2B5EF4-FFF2-40B4-BE49-F238E27FC236}">
              <a16:creationId xmlns:a16="http://schemas.microsoft.com/office/drawing/2014/main" id="{B378C9B0-4C63-4750-BEDA-D6F334A9BB4C}"/>
            </a:ext>
          </a:extLst>
        </xdr:cNvPr>
        <xdr:cNvSpPr/>
      </xdr:nvSpPr>
      <xdr:spPr>
        <a:xfrm>
          <a:off x="19494500" y="108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88392</xdr:rowOff>
    </xdr:from>
    <xdr:to>
      <xdr:col>107</xdr:col>
      <xdr:colOff>50800</xdr:colOff>
      <xdr:row>63</xdr:row>
      <xdr:rowOff>92964</xdr:rowOff>
    </xdr:to>
    <xdr:cxnSp macro="">
      <xdr:nvCxnSpPr>
        <xdr:cNvPr id="374" name="直線コネクタ 373">
          <a:extLst>
            <a:ext uri="{FF2B5EF4-FFF2-40B4-BE49-F238E27FC236}">
              <a16:creationId xmlns:a16="http://schemas.microsoft.com/office/drawing/2014/main" id="{84C14775-BF43-4671-97E8-452C6CDDD3CA}"/>
            </a:ext>
          </a:extLst>
        </xdr:cNvPr>
        <xdr:cNvCxnSpPr/>
      </xdr:nvCxnSpPr>
      <xdr:spPr>
        <a:xfrm flipV="1">
          <a:off x="19545300" y="10889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125747</xdr:rowOff>
    </xdr:from>
    <xdr:ext cx="469744" cy="259045"/>
    <xdr:sp macro="" textlink="">
      <xdr:nvSpPr>
        <xdr:cNvPr id="375" name="n_1mainValue【保健センター・保健所】&#10;一人当たり面積">
          <a:extLst>
            <a:ext uri="{FF2B5EF4-FFF2-40B4-BE49-F238E27FC236}">
              <a16:creationId xmlns:a16="http://schemas.microsoft.com/office/drawing/2014/main" id="{0D3418F0-C335-4076-8A8D-78BC24AB837D}"/>
            </a:ext>
          </a:extLst>
        </xdr:cNvPr>
        <xdr:cNvSpPr txBox="1"/>
      </xdr:nvSpPr>
      <xdr:spPr>
        <a:xfrm>
          <a:off x="210757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130319</xdr:rowOff>
    </xdr:from>
    <xdr:ext cx="469744" cy="259045"/>
    <xdr:sp macro="" textlink="">
      <xdr:nvSpPr>
        <xdr:cNvPr id="376" name="n_2mainValue【保健センター・保健所】&#10;一人当たり面積">
          <a:extLst>
            <a:ext uri="{FF2B5EF4-FFF2-40B4-BE49-F238E27FC236}">
              <a16:creationId xmlns:a16="http://schemas.microsoft.com/office/drawing/2014/main" id="{74211561-48A1-42A9-A62A-57F8D4FF74CB}"/>
            </a:ext>
          </a:extLst>
        </xdr:cNvPr>
        <xdr:cNvSpPr txBox="1"/>
      </xdr:nvSpPr>
      <xdr:spPr>
        <a:xfrm>
          <a:off x="20199427" y="1093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134891</xdr:rowOff>
    </xdr:from>
    <xdr:ext cx="469744" cy="259045"/>
    <xdr:sp macro="" textlink="">
      <xdr:nvSpPr>
        <xdr:cNvPr id="377" name="n_3mainValue【保健センター・保健所】&#10;一人当たり面積">
          <a:extLst>
            <a:ext uri="{FF2B5EF4-FFF2-40B4-BE49-F238E27FC236}">
              <a16:creationId xmlns:a16="http://schemas.microsoft.com/office/drawing/2014/main" id="{B8381A9C-C5D8-4814-9430-FC50C94C31D9}"/>
            </a:ext>
          </a:extLst>
        </xdr:cNvPr>
        <xdr:cNvSpPr txBox="1"/>
      </xdr:nvSpPr>
      <xdr:spPr>
        <a:xfrm>
          <a:off x="19310427"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8" name="正方形/長方形 377">
          <a:extLst>
            <a:ext uri="{FF2B5EF4-FFF2-40B4-BE49-F238E27FC236}">
              <a16:creationId xmlns:a16="http://schemas.microsoft.com/office/drawing/2014/main" id="{EE925232-7950-490E-B58E-B3997C4DE87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9" name="正方形/長方形 378">
          <a:extLst>
            <a:ext uri="{FF2B5EF4-FFF2-40B4-BE49-F238E27FC236}">
              <a16:creationId xmlns:a16="http://schemas.microsoft.com/office/drawing/2014/main" id="{E3F26AB8-9E92-4F56-98D8-36479D2D060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0" name="正方形/長方形 379">
          <a:extLst>
            <a:ext uri="{FF2B5EF4-FFF2-40B4-BE49-F238E27FC236}">
              <a16:creationId xmlns:a16="http://schemas.microsoft.com/office/drawing/2014/main" id="{E41437E5-ED43-417B-8B26-B76936E6F5B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1" name="正方形/長方形 380">
          <a:extLst>
            <a:ext uri="{FF2B5EF4-FFF2-40B4-BE49-F238E27FC236}">
              <a16:creationId xmlns:a16="http://schemas.microsoft.com/office/drawing/2014/main" id="{AF689CFB-36FA-44EC-B70B-BA27EC9715E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2" name="正方形/長方形 381">
          <a:extLst>
            <a:ext uri="{FF2B5EF4-FFF2-40B4-BE49-F238E27FC236}">
              <a16:creationId xmlns:a16="http://schemas.microsoft.com/office/drawing/2014/main" id="{55EC2F85-9C31-44D9-8B5B-52442A7BDFA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3" name="正方形/長方形 382">
          <a:extLst>
            <a:ext uri="{FF2B5EF4-FFF2-40B4-BE49-F238E27FC236}">
              <a16:creationId xmlns:a16="http://schemas.microsoft.com/office/drawing/2014/main" id="{CC38B607-547B-4D8B-A714-2E3320BA5A1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4" name="正方形/長方形 383">
          <a:extLst>
            <a:ext uri="{FF2B5EF4-FFF2-40B4-BE49-F238E27FC236}">
              <a16:creationId xmlns:a16="http://schemas.microsoft.com/office/drawing/2014/main" id="{E0495445-DA35-4FB3-847F-D5445D45201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5" name="正方形/長方形 384">
          <a:extLst>
            <a:ext uri="{FF2B5EF4-FFF2-40B4-BE49-F238E27FC236}">
              <a16:creationId xmlns:a16="http://schemas.microsoft.com/office/drawing/2014/main" id="{36FDED89-BA0E-45B0-9C6F-319815F7CA4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86" name="正方形/長方形 385">
          <a:extLst>
            <a:ext uri="{FF2B5EF4-FFF2-40B4-BE49-F238E27FC236}">
              <a16:creationId xmlns:a16="http://schemas.microsoft.com/office/drawing/2014/main" id="{0A11E67A-59F8-4F3A-A7A4-D3BC9CFE106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7" name="正方形/長方形 386">
          <a:extLst>
            <a:ext uri="{FF2B5EF4-FFF2-40B4-BE49-F238E27FC236}">
              <a16:creationId xmlns:a16="http://schemas.microsoft.com/office/drawing/2014/main" id="{5CA0AC54-23D2-4DFA-8136-25CCB9E1019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8" name="正方形/長方形 387">
          <a:extLst>
            <a:ext uri="{FF2B5EF4-FFF2-40B4-BE49-F238E27FC236}">
              <a16:creationId xmlns:a16="http://schemas.microsoft.com/office/drawing/2014/main" id="{B1889D36-852F-43E9-B622-DDCA71B5F0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9" name="正方形/長方形 388">
          <a:extLst>
            <a:ext uri="{FF2B5EF4-FFF2-40B4-BE49-F238E27FC236}">
              <a16:creationId xmlns:a16="http://schemas.microsoft.com/office/drawing/2014/main" id="{966F5B2E-912D-4967-8CC8-7BFD5BC6707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0" name="正方形/長方形 389">
          <a:extLst>
            <a:ext uri="{FF2B5EF4-FFF2-40B4-BE49-F238E27FC236}">
              <a16:creationId xmlns:a16="http://schemas.microsoft.com/office/drawing/2014/main" id="{3E93F57C-225B-4F28-9976-01993CD208F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1" name="正方形/長方形 390">
          <a:extLst>
            <a:ext uri="{FF2B5EF4-FFF2-40B4-BE49-F238E27FC236}">
              <a16:creationId xmlns:a16="http://schemas.microsoft.com/office/drawing/2014/main" id="{7A5BDE14-B7FB-431A-A2CC-F969E2C3696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2" name="正方形/長方形 391">
          <a:extLst>
            <a:ext uri="{FF2B5EF4-FFF2-40B4-BE49-F238E27FC236}">
              <a16:creationId xmlns:a16="http://schemas.microsoft.com/office/drawing/2014/main" id="{1B89579C-ED97-471A-ACB0-DBC200F669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3" name="正方形/長方形 392">
          <a:extLst>
            <a:ext uri="{FF2B5EF4-FFF2-40B4-BE49-F238E27FC236}">
              <a16:creationId xmlns:a16="http://schemas.microsoft.com/office/drawing/2014/main" id="{303DA652-4D49-4DC9-BFF2-69773DA4C4A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94" name="正方形/長方形 393">
          <a:extLst>
            <a:ext uri="{FF2B5EF4-FFF2-40B4-BE49-F238E27FC236}">
              <a16:creationId xmlns:a16="http://schemas.microsoft.com/office/drawing/2014/main" id="{0B0BE6BB-6EAB-44FD-B6ED-16226611899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5" name="正方形/長方形 394">
          <a:extLst>
            <a:ext uri="{FF2B5EF4-FFF2-40B4-BE49-F238E27FC236}">
              <a16:creationId xmlns:a16="http://schemas.microsoft.com/office/drawing/2014/main" id="{F4E0DD78-216E-4519-9894-BE1ECF872F4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6" name="正方形/長方形 395">
          <a:extLst>
            <a:ext uri="{FF2B5EF4-FFF2-40B4-BE49-F238E27FC236}">
              <a16:creationId xmlns:a16="http://schemas.microsoft.com/office/drawing/2014/main" id="{B003415B-6A87-4359-9E0F-D0617291A45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7" name="正方形/長方形 396">
          <a:extLst>
            <a:ext uri="{FF2B5EF4-FFF2-40B4-BE49-F238E27FC236}">
              <a16:creationId xmlns:a16="http://schemas.microsoft.com/office/drawing/2014/main" id="{16C07FF4-4870-475E-8094-D863F4EB4C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8" name="正方形/長方形 397">
          <a:extLst>
            <a:ext uri="{FF2B5EF4-FFF2-40B4-BE49-F238E27FC236}">
              <a16:creationId xmlns:a16="http://schemas.microsoft.com/office/drawing/2014/main" id="{4A2B34A2-5D3A-40CB-ACA9-4E970F061B8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9" name="正方形/長方形 398">
          <a:extLst>
            <a:ext uri="{FF2B5EF4-FFF2-40B4-BE49-F238E27FC236}">
              <a16:creationId xmlns:a16="http://schemas.microsoft.com/office/drawing/2014/main" id="{8A28873E-A7D1-45A6-B12A-1C74C20526A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0" name="正方形/長方形 399">
          <a:extLst>
            <a:ext uri="{FF2B5EF4-FFF2-40B4-BE49-F238E27FC236}">
              <a16:creationId xmlns:a16="http://schemas.microsoft.com/office/drawing/2014/main" id="{2BB7589B-BC51-47AD-8B45-AAA8F650916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1" name="正方形/長方形 400">
          <a:extLst>
            <a:ext uri="{FF2B5EF4-FFF2-40B4-BE49-F238E27FC236}">
              <a16:creationId xmlns:a16="http://schemas.microsoft.com/office/drawing/2014/main" id="{98B4B6F0-E509-4EB2-AF2A-761EE590B6E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2" name="テキスト ボックス 401">
          <a:extLst>
            <a:ext uri="{FF2B5EF4-FFF2-40B4-BE49-F238E27FC236}">
              <a16:creationId xmlns:a16="http://schemas.microsoft.com/office/drawing/2014/main" id="{49FEC606-79E4-40B0-B571-F253E907BAE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3" name="直線コネクタ 402">
          <a:extLst>
            <a:ext uri="{FF2B5EF4-FFF2-40B4-BE49-F238E27FC236}">
              <a16:creationId xmlns:a16="http://schemas.microsoft.com/office/drawing/2014/main" id="{8CB4798B-CC24-4873-B53F-2D4F6FAD6C0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04" name="直線コネクタ 403">
          <a:extLst>
            <a:ext uri="{FF2B5EF4-FFF2-40B4-BE49-F238E27FC236}">
              <a16:creationId xmlns:a16="http://schemas.microsoft.com/office/drawing/2014/main" id="{02337487-4D8D-4744-91B0-D40AF9D2D02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05" name="テキスト ボックス 404">
          <a:extLst>
            <a:ext uri="{FF2B5EF4-FFF2-40B4-BE49-F238E27FC236}">
              <a16:creationId xmlns:a16="http://schemas.microsoft.com/office/drawing/2014/main" id="{3C906470-3B71-4634-A60A-744054210126}"/>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06" name="直線コネクタ 405">
          <a:extLst>
            <a:ext uri="{FF2B5EF4-FFF2-40B4-BE49-F238E27FC236}">
              <a16:creationId xmlns:a16="http://schemas.microsoft.com/office/drawing/2014/main" id="{6260C43C-B947-4BE2-841A-5A32F07C00F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07" name="テキスト ボックス 406">
          <a:extLst>
            <a:ext uri="{FF2B5EF4-FFF2-40B4-BE49-F238E27FC236}">
              <a16:creationId xmlns:a16="http://schemas.microsoft.com/office/drawing/2014/main" id="{7FDE5FDF-4CA4-4BB2-B8AA-DB3FB8DFF79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08" name="直線コネクタ 407">
          <a:extLst>
            <a:ext uri="{FF2B5EF4-FFF2-40B4-BE49-F238E27FC236}">
              <a16:creationId xmlns:a16="http://schemas.microsoft.com/office/drawing/2014/main" id="{69387BE4-0E37-44D2-BB4A-225CFE10124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09" name="テキスト ボックス 408">
          <a:extLst>
            <a:ext uri="{FF2B5EF4-FFF2-40B4-BE49-F238E27FC236}">
              <a16:creationId xmlns:a16="http://schemas.microsoft.com/office/drawing/2014/main" id="{29289F43-6768-41A0-8E71-06BADACE849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10" name="直線コネクタ 409">
          <a:extLst>
            <a:ext uri="{FF2B5EF4-FFF2-40B4-BE49-F238E27FC236}">
              <a16:creationId xmlns:a16="http://schemas.microsoft.com/office/drawing/2014/main" id="{A855D348-B703-48EC-A299-BD8BCB95090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11" name="テキスト ボックス 410">
          <a:extLst>
            <a:ext uri="{FF2B5EF4-FFF2-40B4-BE49-F238E27FC236}">
              <a16:creationId xmlns:a16="http://schemas.microsoft.com/office/drawing/2014/main" id="{66484D3C-5DAB-4104-A138-7C2FC1B711E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12" name="直線コネクタ 411">
          <a:extLst>
            <a:ext uri="{FF2B5EF4-FFF2-40B4-BE49-F238E27FC236}">
              <a16:creationId xmlns:a16="http://schemas.microsoft.com/office/drawing/2014/main" id="{BDA06C72-ADF6-443E-BBC3-992299DC7E7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13" name="テキスト ボックス 412">
          <a:extLst>
            <a:ext uri="{FF2B5EF4-FFF2-40B4-BE49-F238E27FC236}">
              <a16:creationId xmlns:a16="http://schemas.microsoft.com/office/drawing/2014/main" id="{989C2DC6-1630-479D-B7AB-C08C7CCB12FF}"/>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4" name="直線コネクタ 413">
          <a:extLst>
            <a:ext uri="{FF2B5EF4-FFF2-40B4-BE49-F238E27FC236}">
              <a16:creationId xmlns:a16="http://schemas.microsoft.com/office/drawing/2014/main" id="{7067DCCA-E3AF-4938-B62F-F3871155743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5" name="テキスト ボックス 414">
          <a:extLst>
            <a:ext uri="{FF2B5EF4-FFF2-40B4-BE49-F238E27FC236}">
              <a16:creationId xmlns:a16="http://schemas.microsoft.com/office/drawing/2014/main" id="{47E87018-4D95-4E09-9042-C95775085B7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6" name="【庁舎】&#10;有形固定資産減価償却率グラフ枠">
          <a:extLst>
            <a:ext uri="{FF2B5EF4-FFF2-40B4-BE49-F238E27FC236}">
              <a16:creationId xmlns:a16="http://schemas.microsoft.com/office/drawing/2014/main" id="{941C32E1-FEF0-4C68-AFF0-53BE42ECFAE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17" name="直線コネクタ 416">
          <a:extLst>
            <a:ext uri="{FF2B5EF4-FFF2-40B4-BE49-F238E27FC236}">
              <a16:creationId xmlns:a16="http://schemas.microsoft.com/office/drawing/2014/main" id="{CC31E1D0-DD8D-40A8-84BD-F8CB9D30DFDB}"/>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18" name="【庁舎】&#10;有形固定資産減価償却率最小値テキスト">
          <a:extLst>
            <a:ext uri="{FF2B5EF4-FFF2-40B4-BE49-F238E27FC236}">
              <a16:creationId xmlns:a16="http://schemas.microsoft.com/office/drawing/2014/main" id="{17259EFF-1360-49B5-BC7C-D15FA860A849}"/>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19" name="直線コネクタ 418">
          <a:extLst>
            <a:ext uri="{FF2B5EF4-FFF2-40B4-BE49-F238E27FC236}">
              <a16:creationId xmlns:a16="http://schemas.microsoft.com/office/drawing/2014/main" id="{67F1A9AC-41A0-456C-B4D6-8C689BD9275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20" name="【庁舎】&#10;有形固定資産減価償却率最大値テキスト">
          <a:extLst>
            <a:ext uri="{FF2B5EF4-FFF2-40B4-BE49-F238E27FC236}">
              <a16:creationId xmlns:a16="http://schemas.microsoft.com/office/drawing/2014/main" id="{8F84165E-0F2B-4263-92C2-7133EBFC230F}"/>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21" name="直線コネクタ 420">
          <a:extLst>
            <a:ext uri="{FF2B5EF4-FFF2-40B4-BE49-F238E27FC236}">
              <a16:creationId xmlns:a16="http://schemas.microsoft.com/office/drawing/2014/main" id="{8914EC79-86C4-4734-92A2-0A09B514173F}"/>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22" name="【庁舎】&#10;有形固定資産減価償却率平均値テキスト">
          <a:extLst>
            <a:ext uri="{FF2B5EF4-FFF2-40B4-BE49-F238E27FC236}">
              <a16:creationId xmlns:a16="http://schemas.microsoft.com/office/drawing/2014/main" id="{84DB3F01-5517-40F8-AAAC-53957D5801DD}"/>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23" name="フローチャート: 判断 422">
          <a:extLst>
            <a:ext uri="{FF2B5EF4-FFF2-40B4-BE49-F238E27FC236}">
              <a16:creationId xmlns:a16="http://schemas.microsoft.com/office/drawing/2014/main" id="{FFFF7DF0-5ECD-4213-90FD-4238D2272124}"/>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24" name="フローチャート: 判断 423">
          <a:extLst>
            <a:ext uri="{FF2B5EF4-FFF2-40B4-BE49-F238E27FC236}">
              <a16:creationId xmlns:a16="http://schemas.microsoft.com/office/drawing/2014/main" id="{CA171A75-A61E-466F-9752-1AF24CAF975F}"/>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425" name="n_1aveValue【庁舎】&#10;有形固定資産減価償却率">
          <a:extLst>
            <a:ext uri="{FF2B5EF4-FFF2-40B4-BE49-F238E27FC236}">
              <a16:creationId xmlns:a16="http://schemas.microsoft.com/office/drawing/2014/main" id="{778AD539-1ADB-40DE-817C-E60886DA1CF0}"/>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26" name="フローチャート: 判断 425">
          <a:extLst>
            <a:ext uri="{FF2B5EF4-FFF2-40B4-BE49-F238E27FC236}">
              <a16:creationId xmlns:a16="http://schemas.microsoft.com/office/drawing/2014/main" id="{FCDAEE86-B05F-4DED-8018-51BAE535B617}"/>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427" name="n_2aveValue【庁舎】&#10;有形固定資産減価償却率">
          <a:extLst>
            <a:ext uri="{FF2B5EF4-FFF2-40B4-BE49-F238E27FC236}">
              <a16:creationId xmlns:a16="http://schemas.microsoft.com/office/drawing/2014/main" id="{2B88E645-AF09-4BC9-9765-2617BD0E1001}"/>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28" name="フローチャート: 判断 427">
          <a:extLst>
            <a:ext uri="{FF2B5EF4-FFF2-40B4-BE49-F238E27FC236}">
              <a16:creationId xmlns:a16="http://schemas.microsoft.com/office/drawing/2014/main" id="{7BFF0729-3E60-4291-8C9A-AEF06DE70BFC}"/>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429" name="n_3aveValue【庁舎】&#10;有形固定資産減価償却率">
          <a:extLst>
            <a:ext uri="{FF2B5EF4-FFF2-40B4-BE49-F238E27FC236}">
              <a16:creationId xmlns:a16="http://schemas.microsoft.com/office/drawing/2014/main" id="{6860836E-AA71-4E32-B79D-0400BBF84DB7}"/>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923A92F4-FF0F-4451-87CC-E79C5368B48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5BE7B7CE-6376-465A-B943-66E9D334D60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ECBD91C8-7E83-43F9-9D70-82C93281F3A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6BD41423-F7F5-488D-848C-7EA2D091454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7372CE6C-F783-4227-A2B8-CA83C084C8C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156211</xdr:rowOff>
    </xdr:from>
    <xdr:to>
      <xdr:col>81</xdr:col>
      <xdr:colOff>101600</xdr:colOff>
      <xdr:row>104</xdr:row>
      <xdr:rowOff>86361</xdr:rowOff>
    </xdr:to>
    <xdr:sp macro="" textlink="">
      <xdr:nvSpPr>
        <xdr:cNvPr id="435" name="楕円 434">
          <a:extLst>
            <a:ext uri="{FF2B5EF4-FFF2-40B4-BE49-F238E27FC236}">
              <a16:creationId xmlns:a16="http://schemas.microsoft.com/office/drawing/2014/main" id="{60DBA602-A731-415A-BA30-D9BCCA6F1DE9}"/>
            </a:ext>
          </a:extLst>
        </xdr:cNvPr>
        <xdr:cNvSpPr/>
      </xdr:nvSpPr>
      <xdr:spPr>
        <a:xfrm>
          <a:off x="15430500" y="178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0</xdr:rowOff>
    </xdr:from>
    <xdr:to>
      <xdr:col>76</xdr:col>
      <xdr:colOff>165100</xdr:colOff>
      <xdr:row>104</xdr:row>
      <xdr:rowOff>101600</xdr:rowOff>
    </xdr:to>
    <xdr:sp macro="" textlink="">
      <xdr:nvSpPr>
        <xdr:cNvPr id="436" name="楕円 435">
          <a:extLst>
            <a:ext uri="{FF2B5EF4-FFF2-40B4-BE49-F238E27FC236}">
              <a16:creationId xmlns:a16="http://schemas.microsoft.com/office/drawing/2014/main" id="{8D8DFD13-11DB-412D-8D4B-4338BEE8668B}"/>
            </a:ext>
          </a:extLst>
        </xdr:cNvPr>
        <xdr:cNvSpPr/>
      </xdr:nvSpPr>
      <xdr:spPr>
        <a:xfrm>
          <a:off x="14541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35561</xdr:rowOff>
    </xdr:from>
    <xdr:to>
      <xdr:col>81</xdr:col>
      <xdr:colOff>50800</xdr:colOff>
      <xdr:row>104</xdr:row>
      <xdr:rowOff>50800</xdr:rowOff>
    </xdr:to>
    <xdr:cxnSp macro="">
      <xdr:nvCxnSpPr>
        <xdr:cNvPr id="437" name="直線コネクタ 436">
          <a:extLst>
            <a:ext uri="{FF2B5EF4-FFF2-40B4-BE49-F238E27FC236}">
              <a16:creationId xmlns:a16="http://schemas.microsoft.com/office/drawing/2014/main" id="{D1918631-E1DE-4DF7-B225-B7EB93CD7F92}"/>
            </a:ext>
          </a:extLst>
        </xdr:cNvPr>
        <xdr:cNvCxnSpPr/>
      </xdr:nvCxnSpPr>
      <xdr:spPr>
        <a:xfrm flipV="1">
          <a:off x="14592300" y="17866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438" name="楕円 437">
          <a:extLst>
            <a:ext uri="{FF2B5EF4-FFF2-40B4-BE49-F238E27FC236}">
              <a16:creationId xmlns:a16="http://schemas.microsoft.com/office/drawing/2014/main" id="{2599AC7D-43CE-4928-8CD3-0F424DD53F8D}"/>
            </a:ext>
          </a:extLst>
        </xdr:cNvPr>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50800</xdr:rowOff>
    </xdr:from>
    <xdr:to>
      <xdr:col>76</xdr:col>
      <xdr:colOff>114300</xdr:colOff>
      <xdr:row>104</xdr:row>
      <xdr:rowOff>76200</xdr:rowOff>
    </xdr:to>
    <xdr:cxnSp macro="">
      <xdr:nvCxnSpPr>
        <xdr:cNvPr id="439" name="直線コネクタ 438">
          <a:extLst>
            <a:ext uri="{FF2B5EF4-FFF2-40B4-BE49-F238E27FC236}">
              <a16:creationId xmlns:a16="http://schemas.microsoft.com/office/drawing/2014/main" id="{FBC02E17-57C5-434D-B30D-9A85FB191823}"/>
            </a:ext>
          </a:extLst>
        </xdr:cNvPr>
        <xdr:cNvCxnSpPr/>
      </xdr:nvCxnSpPr>
      <xdr:spPr>
        <a:xfrm flipV="1">
          <a:off x="13703300" y="1788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102888</xdr:rowOff>
    </xdr:from>
    <xdr:ext cx="405111" cy="259045"/>
    <xdr:sp macro="" textlink="">
      <xdr:nvSpPr>
        <xdr:cNvPr id="440" name="n_1mainValue【庁舎】&#10;有形固定資産減価償却率">
          <a:extLst>
            <a:ext uri="{FF2B5EF4-FFF2-40B4-BE49-F238E27FC236}">
              <a16:creationId xmlns:a16="http://schemas.microsoft.com/office/drawing/2014/main" id="{DCD7D9DB-A852-4D76-BADC-A86C9B39F6BA}"/>
            </a:ext>
          </a:extLst>
        </xdr:cNvPr>
        <xdr:cNvSpPr txBox="1"/>
      </xdr:nvSpPr>
      <xdr:spPr>
        <a:xfrm>
          <a:off x="152660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118127</xdr:rowOff>
    </xdr:from>
    <xdr:ext cx="405111" cy="259045"/>
    <xdr:sp macro="" textlink="">
      <xdr:nvSpPr>
        <xdr:cNvPr id="441" name="n_2mainValue【庁舎】&#10;有形固定資産減価償却率">
          <a:extLst>
            <a:ext uri="{FF2B5EF4-FFF2-40B4-BE49-F238E27FC236}">
              <a16:creationId xmlns:a16="http://schemas.microsoft.com/office/drawing/2014/main" id="{32230707-F241-404D-A741-5BA71F0AD196}"/>
            </a:ext>
          </a:extLst>
        </xdr:cNvPr>
        <xdr:cNvSpPr txBox="1"/>
      </xdr:nvSpPr>
      <xdr:spPr>
        <a:xfrm>
          <a:off x="143897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442" name="n_3mainValue【庁舎】&#10;有形固定資産減価償却率">
          <a:extLst>
            <a:ext uri="{FF2B5EF4-FFF2-40B4-BE49-F238E27FC236}">
              <a16:creationId xmlns:a16="http://schemas.microsoft.com/office/drawing/2014/main" id="{D9066239-412E-4BBC-81EE-B41299606DD2}"/>
            </a:ext>
          </a:extLst>
        </xdr:cNvPr>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3" name="正方形/長方形 442">
          <a:extLst>
            <a:ext uri="{FF2B5EF4-FFF2-40B4-BE49-F238E27FC236}">
              <a16:creationId xmlns:a16="http://schemas.microsoft.com/office/drawing/2014/main" id="{57426508-9345-4931-8501-94F93179488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4" name="正方形/長方形 443">
          <a:extLst>
            <a:ext uri="{FF2B5EF4-FFF2-40B4-BE49-F238E27FC236}">
              <a16:creationId xmlns:a16="http://schemas.microsoft.com/office/drawing/2014/main" id="{7B0331D6-9229-4F80-A242-33D1F790D11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5" name="正方形/長方形 444">
          <a:extLst>
            <a:ext uri="{FF2B5EF4-FFF2-40B4-BE49-F238E27FC236}">
              <a16:creationId xmlns:a16="http://schemas.microsoft.com/office/drawing/2014/main" id="{A5D34D4F-C37E-498D-ACE8-EDF895CE924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6" name="正方形/長方形 445">
          <a:extLst>
            <a:ext uri="{FF2B5EF4-FFF2-40B4-BE49-F238E27FC236}">
              <a16:creationId xmlns:a16="http://schemas.microsoft.com/office/drawing/2014/main" id="{2048A97E-CD75-450F-B703-34C7C916656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7" name="正方形/長方形 446">
          <a:extLst>
            <a:ext uri="{FF2B5EF4-FFF2-40B4-BE49-F238E27FC236}">
              <a16:creationId xmlns:a16="http://schemas.microsoft.com/office/drawing/2014/main" id="{0CE0F532-C0A0-441C-A95C-7FAC2BBEE01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8" name="正方形/長方形 447">
          <a:extLst>
            <a:ext uri="{FF2B5EF4-FFF2-40B4-BE49-F238E27FC236}">
              <a16:creationId xmlns:a16="http://schemas.microsoft.com/office/drawing/2014/main" id="{0B3C07B9-8D89-4CD8-847D-C8B3C79E29B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9" name="正方形/長方形 448">
          <a:extLst>
            <a:ext uri="{FF2B5EF4-FFF2-40B4-BE49-F238E27FC236}">
              <a16:creationId xmlns:a16="http://schemas.microsoft.com/office/drawing/2014/main" id="{3C9E394B-5858-4866-8A5C-1218C6200B8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0" name="正方形/長方形 449">
          <a:extLst>
            <a:ext uri="{FF2B5EF4-FFF2-40B4-BE49-F238E27FC236}">
              <a16:creationId xmlns:a16="http://schemas.microsoft.com/office/drawing/2014/main" id="{B191BDA0-FFD3-4589-AF0C-5AA5324A062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74F776C0-11EC-46B4-8119-9DA1DF595AF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2" name="直線コネクタ 451">
          <a:extLst>
            <a:ext uri="{FF2B5EF4-FFF2-40B4-BE49-F238E27FC236}">
              <a16:creationId xmlns:a16="http://schemas.microsoft.com/office/drawing/2014/main" id="{2681250F-7F18-45AF-A100-15CF29B921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53" name="直線コネクタ 452">
          <a:extLst>
            <a:ext uri="{FF2B5EF4-FFF2-40B4-BE49-F238E27FC236}">
              <a16:creationId xmlns:a16="http://schemas.microsoft.com/office/drawing/2014/main" id="{B2C2D4C6-0F38-45CA-8C2D-8ECD8856593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54" name="テキスト ボックス 453">
          <a:extLst>
            <a:ext uri="{FF2B5EF4-FFF2-40B4-BE49-F238E27FC236}">
              <a16:creationId xmlns:a16="http://schemas.microsoft.com/office/drawing/2014/main" id="{565BB044-0B26-4CD2-B859-696246FC890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5" name="直線コネクタ 454">
          <a:extLst>
            <a:ext uri="{FF2B5EF4-FFF2-40B4-BE49-F238E27FC236}">
              <a16:creationId xmlns:a16="http://schemas.microsoft.com/office/drawing/2014/main" id="{81A13907-8E5A-4C90-95A5-AE51F99A998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6" name="テキスト ボックス 455">
          <a:extLst>
            <a:ext uri="{FF2B5EF4-FFF2-40B4-BE49-F238E27FC236}">
              <a16:creationId xmlns:a16="http://schemas.microsoft.com/office/drawing/2014/main" id="{D6744757-7EB1-4CCB-B1FC-667BF104265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57" name="直線コネクタ 456">
          <a:extLst>
            <a:ext uri="{FF2B5EF4-FFF2-40B4-BE49-F238E27FC236}">
              <a16:creationId xmlns:a16="http://schemas.microsoft.com/office/drawing/2014/main" id="{FA9D13C8-8A35-41CD-A719-5FCE0BE5154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58" name="テキスト ボックス 457">
          <a:extLst>
            <a:ext uri="{FF2B5EF4-FFF2-40B4-BE49-F238E27FC236}">
              <a16:creationId xmlns:a16="http://schemas.microsoft.com/office/drawing/2014/main" id="{517851EC-2F88-48D7-9D6C-B08CF43879D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59" name="直線コネクタ 458">
          <a:extLst>
            <a:ext uri="{FF2B5EF4-FFF2-40B4-BE49-F238E27FC236}">
              <a16:creationId xmlns:a16="http://schemas.microsoft.com/office/drawing/2014/main" id="{F131A0C7-4D7F-4455-B446-CCE8EAA4F28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0" name="テキスト ボックス 459">
          <a:extLst>
            <a:ext uri="{FF2B5EF4-FFF2-40B4-BE49-F238E27FC236}">
              <a16:creationId xmlns:a16="http://schemas.microsoft.com/office/drawing/2014/main" id="{77223C95-C4F2-4996-8989-E2B6FE96E48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1" name="直線コネクタ 460">
          <a:extLst>
            <a:ext uri="{FF2B5EF4-FFF2-40B4-BE49-F238E27FC236}">
              <a16:creationId xmlns:a16="http://schemas.microsoft.com/office/drawing/2014/main" id="{320FF42D-FECA-413C-A86E-A2837E5CA4C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2" name="テキスト ボックス 461">
          <a:extLst>
            <a:ext uri="{FF2B5EF4-FFF2-40B4-BE49-F238E27FC236}">
              <a16:creationId xmlns:a16="http://schemas.microsoft.com/office/drawing/2014/main" id="{31C7EAD4-BD3E-4338-B2AE-3A51476CB32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3" name="直線コネクタ 462">
          <a:extLst>
            <a:ext uri="{FF2B5EF4-FFF2-40B4-BE49-F238E27FC236}">
              <a16:creationId xmlns:a16="http://schemas.microsoft.com/office/drawing/2014/main" id="{AB0FCA46-C565-461D-A6CE-C3339D4D87A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9F88C76C-652E-4144-84EE-9E9A8307C1F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5" name="【庁舎】&#10;一人当たり面積グラフ枠">
          <a:extLst>
            <a:ext uri="{FF2B5EF4-FFF2-40B4-BE49-F238E27FC236}">
              <a16:creationId xmlns:a16="http://schemas.microsoft.com/office/drawing/2014/main" id="{38BB9718-8A52-430E-97CA-FFF2A7A1ECD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66" name="直線コネクタ 465">
          <a:extLst>
            <a:ext uri="{FF2B5EF4-FFF2-40B4-BE49-F238E27FC236}">
              <a16:creationId xmlns:a16="http://schemas.microsoft.com/office/drawing/2014/main" id="{536CCDFD-2D4F-4301-90B6-98E65A87AF36}"/>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67" name="【庁舎】&#10;一人当たり面積最小値テキスト">
          <a:extLst>
            <a:ext uri="{FF2B5EF4-FFF2-40B4-BE49-F238E27FC236}">
              <a16:creationId xmlns:a16="http://schemas.microsoft.com/office/drawing/2014/main" id="{0F77800A-FECD-45F4-9961-5C0439D0CACE}"/>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68" name="直線コネクタ 467">
          <a:extLst>
            <a:ext uri="{FF2B5EF4-FFF2-40B4-BE49-F238E27FC236}">
              <a16:creationId xmlns:a16="http://schemas.microsoft.com/office/drawing/2014/main" id="{7F1D1222-B84A-4C87-9ECA-BCAEF91BBF36}"/>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69" name="【庁舎】&#10;一人当たり面積最大値テキスト">
          <a:extLst>
            <a:ext uri="{FF2B5EF4-FFF2-40B4-BE49-F238E27FC236}">
              <a16:creationId xmlns:a16="http://schemas.microsoft.com/office/drawing/2014/main" id="{55B825B9-7A12-4AB2-9052-4F7FCF70B39C}"/>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70" name="直線コネクタ 469">
          <a:extLst>
            <a:ext uri="{FF2B5EF4-FFF2-40B4-BE49-F238E27FC236}">
              <a16:creationId xmlns:a16="http://schemas.microsoft.com/office/drawing/2014/main" id="{20705A0E-1FA2-4D10-9718-C55489EB86B4}"/>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471" name="【庁舎】&#10;一人当たり面積平均値テキスト">
          <a:extLst>
            <a:ext uri="{FF2B5EF4-FFF2-40B4-BE49-F238E27FC236}">
              <a16:creationId xmlns:a16="http://schemas.microsoft.com/office/drawing/2014/main" id="{A073F88D-B940-402E-9EAC-094527FA57FD}"/>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72" name="フローチャート: 判断 471">
          <a:extLst>
            <a:ext uri="{FF2B5EF4-FFF2-40B4-BE49-F238E27FC236}">
              <a16:creationId xmlns:a16="http://schemas.microsoft.com/office/drawing/2014/main" id="{31E2633F-0BC8-448A-A9FC-8A230230E84E}"/>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73" name="フローチャート: 判断 472">
          <a:extLst>
            <a:ext uri="{FF2B5EF4-FFF2-40B4-BE49-F238E27FC236}">
              <a16:creationId xmlns:a16="http://schemas.microsoft.com/office/drawing/2014/main" id="{699A5C13-0473-43A6-A510-F9501B0B2DE9}"/>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474" name="n_1aveValue【庁舎】&#10;一人当たり面積">
          <a:extLst>
            <a:ext uri="{FF2B5EF4-FFF2-40B4-BE49-F238E27FC236}">
              <a16:creationId xmlns:a16="http://schemas.microsoft.com/office/drawing/2014/main" id="{65DC5DCE-486B-4AD0-A258-E7D39F1C25EB}"/>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75" name="フローチャート: 判断 474">
          <a:extLst>
            <a:ext uri="{FF2B5EF4-FFF2-40B4-BE49-F238E27FC236}">
              <a16:creationId xmlns:a16="http://schemas.microsoft.com/office/drawing/2014/main" id="{068177E6-68F1-49A6-A62A-3EDDAB50FDBC}"/>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476" name="n_2aveValue【庁舎】&#10;一人当たり面積">
          <a:extLst>
            <a:ext uri="{FF2B5EF4-FFF2-40B4-BE49-F238E27FC236}">
              <a16:creationId xmlns:a16="http://schemas.microsoft.com/office/drawing/2014/main" id="{2B974B96-8BAA-47F4-BD1D-1EBC0E86872A}"/>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477" name="フローチャート: 判断 476">
          <a:extLst>
            <a:ext uri="{FF2B5EF4-FFF2-40B4-BE49-F238E27FC236}">
              <a16:creationId xmlns:a16="http://schemas.microsoft.com/office/drawing/2014/main" id="{B4DF8DE2-CDCA-4312-87A9-0E88C7C40EE5}"/>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478" name="n_3aveValue【庁舎】&#10;一人当たり面積">
          <a:extLst>
            <a:ext uri="{FF2B5EF4-FFF2-40B4-BE49-F238E27FC236}">
              <a16:creationId xmlns:a16="http://schemas.microsoft.com/office/drawing/2014/main" id="{3B3BF9BB-2F52-451D-BE06-08E0D590B95F}"/>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4DECCB8E-88DF-4667-A417-CD229B92128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185024DF-70BE-4564-B4A1-58BDC491015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E1D36A70-F470-4591-A4D0-0954E4CEF94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EBECD85E-7F87-442E-B0B6-5EF1013843C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E7D156DD-8DBC-413B-8BC5-46EB4FED07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111125</xdr:rowOff>
    </xdr:from>
    <xdr:to>
      <xdr:col>112</xdr:col>
      <xdr:colOff>38100</xdr:colOff>
      <xdr:row>107</xdr:row>
      <xdr:rowOff>41275</xdr:rowOff>
    </xdr:to>
    <xdr:sp macro="" textlink="">
      <xdr:nvSpPr>
        <xdr:cNvPr id="484" name="楕円 483">
          <a:extLst>
            <a:ext uri="{FF2B5EF4-FFF2-40B4-BE49-F238E27FC236}">
              <a16:creationId xmlns:a16="http://schemas.microsoft.com/office/drawing/2014/main" id="{6C367E43-E071-47DD-A2AF-84B805668A6F}"/>
            </a:ext>
          </a:extLst>
        </xdr:cNvPr>
        <xdr:cNvSpPr/>
      </xdr:nvSpPr>
      <xdr:spPr>
        <a:xfrm>
          <a:off x="21272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485" name="楕円 484">
          <a:extLst>
            <a:ext uri="{FF2B5EF4-FFF2-40B4-BE49-F238E27FC236}">
              <a16:creationId xmlns:a16="http://schemas.microsoft.com/office/drawing/2014/main" id="{4F44A586-95AD-4824-9D8A-60104F29793B}"/>
            </a:ext>
          </a:extLst>
        </xdr:cNvPr>
        <xdr:cNvSpPr/>
      </xdr:nvSpPr>
      <xdr:spPr>
        <a:xfrm>
          <a:off x="20383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161925</xdr:rowOff>
    </xdr:from>
    <xdr:to>
      <xdr:col>111</xdr:col>
      <xdr:colOff>177800</xdr:colOff>
      <xdr:row>107</xdr:row>
      <xdr:rowOff>0</xdr:rowOff>
    </xdr:to>
    <xdr:cxnSp macro="">
      <xdr:nvCxnSpPr>
        <xdr:cNvPr id="486" name="直線コネクタ 485">
          <a:extLst>
            <a:ext uri="{FF2B5EF4-FFF2-40B4-BE49-F238E27FC236}">
              <a16:creationId xmlns:a16="http://schemas.microsoft.com/office/drawing/2014/main" id="{500B4F9B-05EC-4E22-A7F6-AA830B237011}"/>
            </a:ext>
          </a:extLst>
        </xdr:cNvPr>
        <xdr:cNvCxnSpPr/>
      </xdr:nvCxnSpPr>
      <xdr:spPr>
        <a:xfrm flipV="1">
          <a:off x="20434300" y="18335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128651</xdr:rowOff>
    </xdr:from>
    <xdr:to>
      <xdr:col>102</xdr:col>
      <xdr:colOff>165100</xdr:colOff>
      <xdr:row>107</xdr:row>
      <xdr:rowOff>58801</xdr:rowOff>
    </xdr:to>
    <xdr:sp macro="" textlink="">
      <xdr:nvSpPr>
        <xdr:cNvPr id="487" name="楕円 486">
          <a:extLst>
            <a:ext uri="{FF2B5EF4-FFF2-40B4-BE49-F238E27FC236}">
              <a16:creationId xmlns:a16="http://schemas.microsoft.com/office/drawing/2014/main" id="{BBD87498-1F9C-47EB-A266-FE31F5CB3A8F}"/>
            </a:ext>
          </a:extLst>
        </xdr:cNvPr>
        <xdr:cNvSpPr/>
      </xdr:nvSpPr>
      <xdr:spPr>
        <a:xfrm>
          <a:off x="19494500" y="183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0</xdr:rowOff>
    </xdr:from>
    <xdr:to>
      <xdr:col>107</xdr:col>
      <xdr:colOff>50800</xdr:colOff>
      <xdr:row>107</xdr:row>
      <xdr:rowOff>8001</xdr:rowOff>
    </xdr:to>
    <xdr:cxnSp macro="">
      <xdr:nvCxnSpPr>
        <xdr:cNvPr id="488" name="直線コネクタ 487">
          <a:extLst>
            <a:ext uri="{FF2B5EF4-FFF2-40B4-BE49-F238E27FC236}">
              <a16:creationId xmlns:a16="http://schemas.microsoft.com/office/drawing/2014/main" id="{3A24D42F-ED43-4A8A-B36B-7F6EC51BEC49}"/>
            </a:ext>
          </a:extLst>
        </xdr:cNvPr>
        <xdr:cNvCxnSpPr/>
      </xdr:nvCxnSpPr>
      <xdr:spPr>
        <a:xfrm flipV="1">
          <a:off x="19545300" y="1834515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57802</xdr:rowOff>
    </xdr:from>
    <xdr:ext cx="469744" cy="259045"/>
    <xdr:sp macro="" textlink="">
      <xdr:nvSpPr>
        <xdr:cNvPr id="489" name="n_1mainValue【庁舎】&#10;一人当たり面積">
          <a:extLst>
            <a:ext uri="{FF2B5EF4-FFF2-40B4-BE49-F238E27FC236}">
              <a16:creationId xmlns:a16="http://schemas.microsoft.com/office/drawing/2014/main" id="{2EFA44B7-D3FA-4AB8-971D-C2B0C7CAA1F7}"/>
            </a:ext>
          </a:extLst>
        </xdr:cNvPr>
        <xdr:cNvSpPr txBox="1"/>
      </xdr:nvSpPr>
      <xdr:spPr>
        <a:xfrm>
          <a:off x="21075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490" name="n_2mainValue【庁舎】&#10;一人当たり面積">
          <a:extLst>
            <a:ext uri="{FF2B5EF4-FFF2-40B4-BE49-F238E27FC236}">
              <a16:creationId xmlns:a16="http://schemas.microsoft.com/office/drawing/2014/main" id="{5693F820-EBE6-4CA8-99C8-E4C7D0B1BBAA}"/>
            </a:ext>
          </a:extLst>
        </xdr:cNvPr>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75328</xdr:rowOff>
    </xdr:from>
    <xdr:ext cx="469744" cy="259045"/>
    <xdr:sp macro="" textlink="">
      <xdr:nvSpPr>
        <xdr:cNvPr id="491" name="n_3mainValue【庁舎】&#10;一人当たり面積">
          <a:extLst>
            <a:ext uri="{FF2B5EF4-FFF2-40B4-BE49-F238E27FC236}">
              <a16:creationId xmlns:a16="http://schemas.microsoft.com/office/drawing/2014/main" id="{D1355155-9EBD-4C89-B0BC-D8CD7FE8F34F}"/>
            </a:ext>
          </a:extLst>
        </xdr:cNvPr>
        <xdr:cNvSpPr txBox="1"/>
      </xdr:nvSpPr>
      <xdr:spPr>
        <a:xfrm>
          <a:off x="19310427"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2" name="正方形/長方形 491">
          <a:extLst>
            <a:ext uri="{FF2B5EF4-FFF2-40B4-BE49-F238E27FC236}">
              <a16:creationId xmlns:a16="http://schemas.microsoft.com/office/drawing/2014/main" id="{B90A2C6D-0356-47F7-8920-F988FD5CE62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3" name="正方形/長方形 492">
          <a:extLst>
            <a:ext uri="{FF2B5EF4-FFF2-40B4-BE49-F238E27FC236}">
              <a16:creationId xmlns:a16="http://schemas.microsoft.com/office/drawing/2014/main" id="{956E4B22-B7A0-4A56-BD31-FED59BF04C2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4" name="テキスト ボックス 493">
          <a:extLst>
            <a:ext uri="{FF2B5EF4-FFF2-40B4-BE49-F238E27FC236}">
              <a16:creationId xmlns:a16="http://schemas.microsoft.com/office/drawing/2014/main" id="{F00717B4-300F-4D29-B390-A4C7F34BEB6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本町の公共施設は、建築後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年を経過した施設が、約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割を占め老朽化が進んでいる。</a:t>
          </a:r>
          <a:endParaRPr lang="ja-JP" altLang="ja-JP" sz="1400">
            <a:effectLst/>
          </a:endParaRPr>
        </a:p>
        <a:p>
          <a:r>
            <a:rPr kumimoji="1" lang="ja-JP" altLang="ja-JP" sz="1100">
              <a:solidFill>
                <a:schemeClr val="dk1"/>
              </a:solidFill>
              <a:effectLst/>
              <a:latin typeface="+mn-lt"/>
              <a:ea typeface="+mn-ea"/>
              <a:cs typeface="+mn-cs"/>
            </a:rPr>
            <a:t>　人口減少が続く中での今後の町の規模や、少子高齢化の進展による町民ニーズの変化を捉え、平成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月に策定した妹背牛町公共施設等総合管理計画に基づき、維持管理にかかる経費の増加に留意しつつ施設管理の適正化に努める。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2,976
2,938
48.64
3,726,702
3,669,048
57,654
1,969,842
2,827,517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類似団体平均値に近い数値であるが若干下回っている。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人口の減少や景気低迷などによる税収が減少傾向にある中、今後さらに計画的な職員数の削減、事業の必要性、緊急性の検討など投資的経費を抑制し、歳出の継続的な見直しに努める。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20320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Ｈ３０は類似団体平均値を下回る８１．８％となってはいるものの、人件費と公債費で４７．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％を占める状況となっている。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必要最小限の退職者補充や給与削減による抑制に努め、公債費についても平成２２年度にピークであった償還額がこれからも減少する見込みであり、今後更に事務事業等の見直しを行い、経常経費削減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78105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3119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15769</xdr:rowOff>
    </xdr:from>
    <xdr:to>
      <xdr:col>19</xdr:col>
      <xdr:colOff>133350</xdr:colOff>
      <xdr:row>63</xdr:row>
      <xdr:rowOff>78105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17119"/>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15769</xdr:rowOff>
    </xdr:from>
    <xdr:to>
      <xdr:col>15</xdr:col>
      <xdr:colOff>82550</xdr:colOff>
      <xdr:row>63</xdr:row>
      <xdr:rowOff>27834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1711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27834</xdr:rowOff>
    </xdr:from>
    <xdr:to>
      <xdr:col>11</xdr:col>
      <xdr:colOff>31750</xdr:colOff>
      <xdr:row>63</xdr:row>
      <xdr:rowOff>122344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29184"/>
          <a:ext cx="889000" cy="9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167022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113682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136419</xdr:rowOff>
    </xdr:from>
    <xdr:to>
      <xdr:col>15</xdr:col>
      <xdr:colOff>133350</xdr:colOff>
      <xdr:row>63</xdr:row>
      <xdr:rowOff>66569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76746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148484</xdr:rowOff>
    </xdr:from>
    <xdr:to>
      <xdr:col>11</xdr:col>
      <xdr:colOff>82550</xdr:colOff>
      <xdr:row>63</xdr:row>
      <xdr:rowOff>78634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63411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6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157921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[402,465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に一時的な町道補修及び除排雪経費による維持補修費の増嵩もあり、類似団体平均値を上回ったものの、必要最小限の退職者補充や、事務事業の見直し等による物件費の抑制を行っており、他の年度では類似団体平均値を下回る結果となり、今後も継続して歳出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146766</xdr:rowOff>
    </xdr:from>
    <xdr:to>
      <xdr:col>23</xdr:col>
      <xdr:colOff>133350</xdr:colOff>
      <xdr:row>82</xdr:row>
      <xdr:rowOff>170856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05666"/>
          <a:ext cx="8382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100724</xdr:rowOff>
    </xdr:from>
    <xdr:to>
      <xdr:col>19</xdr:col>
      <xdr:colOff>133350</xdr:colOff>
      <xdr:row>82</xdr:row>
      <xdr:rowOff>170856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59624"/>
          <a:ext cx="889000" cy="7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65632</xdr:rowOff>
    </xdr:from>
    <xdr:to>
      <xdr:col>15</xdr:col>
      <xdr:colOff>82550</xdr:colOff>
      <xdr:row>82</xdr:row>
      <xdr:rowOff>100724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24532"/>
          <a:ext cx="889000" cy="3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62778</xdr:rowOff>
    </xdr:from>
    <xdr:to>
      <xdr:col>11</xdr:col>
      <xdr:colOff>31750</xdr:colOff>
      <xdr:row>82</xdr:row>
      <xdr:rowOff>65632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21678"/>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95966</xdr:rowOff>
    </xdr:from>
    <xdr:to>
      <xdr:col>23</xdr:col>
      <xdr:colOff>184150</xdr:colOff>
      <xdr:row>83</xdr:row>
      <xdr:rowOff>26116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5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112493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9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120056</xdr:rowOff>
    </xdr:from>
    <xdr:to>
      <xdr:col>19</xdr:col>
      <xdr:colOff>184150</xdr:colOff>
      <xdr:row>83</xdr:row>
      <xdr:rowOff>50206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34983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65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49924</xdr:rowOff>
    </xdr:from>
    <xdr:to>
      <xdr:col>15</xdr:col>
      <xdr:colOff>133350</xdr:colOff>
      <xdr:row>82</xdr:row>
      <xdr:rowOff>151524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161701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14832</xdr:rowOff>
    </xdr:from>
    <xdr:to>
      <xdr:col>11</xdr:col>
      <xdr:colOff>82550</xdr:colOff>
      <xdr:row>82</xdr:row>
      <xdr:rowOff>116432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126609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4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11978</xdr:rowOff>
    </xdr:from>
    <xdr:to>
      <xdr:col>7</xdr:col>
      <xdr:colOff>31750</xdr:colOff>
      <xdr:row>82</xdr:row>
      <xdr:rowOff>113578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123755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3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との比較では、Ｈ３０に数値は改善されたものの、類似団体平均値とでは指数は大きく上回っており、以前から取り組んでいる行政改革での人件費削減効果も検証しながら、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78423</xdr:rowOff>
    </xdr:from>
    <xdr:to>
      <xdr:col>81</xdr:col>
      <xdr:colOff>44450</xdr:colOff>
      <xdr:row>88</xdr:row>
      <xdr:rowOff>162877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166023"/>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60325</xdr:rowOff>
    </xdr:from>
    <xdr:to>
      <xdr:col>77</xdr:col>
      <xdr:colOff>44450</xdr:colOff>
      <xdr:row>88</xdr:row>
      <xdr:rowOff>162877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14792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30163</xdr:rowOff>
    </xdr:from>
    <xdr:to>
      <xdr:col>72</xdr:col>
      <xdr:colOff>203200</xdr:colOff>
      <xdr:row>88</xdr:row>
      <xdr:rowOff>60325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1177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30163</xdr:rowOff>
    </xdr:from>
    <xdr:to>
      <xdr:col>68</xdr:col>
      <xdr:colOff>152400</xdr:colOff>
      <xdr:row>89</xdr:row>
      <xdr:rowOff>9525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117763"/>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27623</xdr:rowOff>
    </xdr:from>
    <xdr:to>
      <xdr:col>81</xdr:col>
      <xdr:colOff>95250</xdr:colOff>
      <xdr:row>88</xdr:row>
      <xdr:rowOff>129223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171150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8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112077</xdr:rowOff>
    </xdr:from>
    <xdr:to>
      <xdr:col>77</xdr:col>
      <xdr:colOff>95250</xdr:colOff>
      <xdr:row>89</xdr:row>
      <xdr:rowOff>42227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1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27004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2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150813</xdr:rowOff>
    </xdr:from>
    <xdr:to>
      <xdr:col>68</xdr:col>
      <xdr:colOff>203200</xdr:colOff>
      <xdr:row>88</xdr:row>
      <xdr:rowOff>80963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65740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必要最小限の退職者補充による職員数の削減により類似団体平均値を大きく下回っている。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今後も行政サービスを低下させることのないよう一定の職員数を維持しつつ適正な人員管理に努める。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100674</xdr:rowOff>
    </xdr:from>
    <xdr:to>
      <xdr:col>81</xdr:col>
      <xdr:colOff>44450</xdr:colOff>
      <xdr:row>59</xdr:row>
      <xdr:rowOff>156518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16224"/>
          <a:ext cx="8382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100674</xdr:rowOff>
    </xdr:from>
    <xdr:to>
      <xdr:col>77</xdr:col>
      <xdr:colOff>44450</xdr:colOff>
      <xdr:row>59</xdr:row>
      <xdr:rowOff>104811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216224"/>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88954</xdr:rowOff>
    </xdr:from>
    <xdr:to>
      <xdr:col>72</xdr:col>
      <xdr:colOff>203200</xdr:colOff>
      <xdr:row>59</xdr:row>
      <xdr:rowOff>104811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04504"/>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88954</xdr:rowOff>
    </xdr:from>
    <xdr:to>
      <xdr:col>68</xdr:col>
      <xdr:colOff>152400</xdr:colOff>
      <xdr:row>59</xdr:row>
      <xdr:rowOff>89988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204504"/>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105718</xdr:rowOff>
    </xdr:from>
    <xdr:to>
      <xdr:col>81</xdr:col>
      <xdr:colOff>95250</xdr:colOff>
      <xdr:row>60</xdr:row>
      <xdr:rowOff>35868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122245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6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49874</xdr:rowOff>
    </xdr:from>
    <xdr:to>
      <xdr:col>77</xdr:col>
      <xdr:colOff>95250</xdr:colOff>
      <xdr:row>59</xdr:row>
      <xdr:rowOff>151474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161651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34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54011</xdr:rowOff>
    </xdr:from>
    <xdr:to>
      <xdr:col>73</xdr:col>
      <xdr:colOff>44450</xdr:colOff>
      <xdr:row>59</xdr:row>
      <xdr:rowOff>155611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165788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38154</xdr:rowOff>
    </xdr:from>
    <xdr:to>
      <xdr:col>68</xdr:col>
      <xdr:colOff>203200</xdr:colOff>
      <xdr:row>59</xdr:row>
      <xdr:rowOff>139754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149931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2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39188</xdr:rowOff>
    </xdr:from>
    <xdr:to>
      <xdr:col>64</xdr:col>
      <xdr:colOff>152400</xdr:colOff>
      <xdr:row>59</xdr:row>
      <xdr:rowOff>140788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150965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類似団体平均値を上回っているが、年々改善傾向にある。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２年度に公債費償還額のピークを迎えこれからは減少していく見込みであり、今後も交付税措置のある町債を優先して発行し、財源措置のない単独事業を抑制するなど公債費の適正な管理・運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64008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2359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59182</xdr:rowOff>
    </xdr:from>
    <xdr:to>
      <xdr:col>77</xdr:col>
      <xdr:colOff>44450</xdr:colOff>
      <xdr:row>42</xdr:row>
      <xdr:rowOff>64008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2600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59182</xdr:rowOff>
    </xdr:from>
    <xdr:to>
      <xdr:col>72</xdr:col>
      <xdr:colOff>203200</xdr:colOff>
      <xdr:row>42</xdr:row>
      <xdr:rowOff>107442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2600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107442</xdr:rowOff>
    </xdr:from>
    <xdr:to>
      <xdr:col>68</xdr:col>
      <xdr:colOff>152400</xdr:colOff>
      <xdr:row>42</xdr:row>
      <xdr:rowOff>170180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3083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8382</xdr:rowOff>
    </xdr:from>
    <xdr:to>
      <xdr:col>73</xdr:col>
      <xdr:colOff>44450</xdr:colOff>
      <xdr:row>42</xdr:row>
      <xdr:rowOff>109982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94759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56642</xdr:rowOff>
    </xdr:from>
    <xdr:to>
      <xdr:col>68</xdr:col>
      <xdr:colOff>203200</xdr:colOff>
      <xdr:row>42</xdr:row>
      <xdr:rowOff>158242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143019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類似団体平均値と比較すると高い水準にあるが、近年は地方債残高が毎年約２億円程度減少し、充当可能基金も横這いで推移しており比率は年々減少傾向にある。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今後も公債費等義務的経費の削減を中心とした財政の健全化に努める。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120559</xdr:rowOff>
    </xdr:from>
    <xdr:to>
      <xdr:col>81</xdr:col>
      <xdr:colOff>44450</xdr:colOff>
      <xdr:row>14</xdr:row>
      <xdr:rowOff>69759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34940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69759</xdr:rowOff>
    </xdr:from>
    <xdr:to>
      <xdr:col>77</xdr:col>
      <xdr:colOff>44450</xdr:colOff>
      <xdr:row>14</xdr:row>
      <xdr:rowOff>136979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470059"/>
          <a:ext cx="889000" cy="6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136979</xdr:rowOff>
    </xdr:from>
    <xdr:to>
      <xdr:col>72</xdr:col>
      <xdr:colOff>203200</xdr:colOff>
      <xdr:row>16</xdr:row>
      <xdr:rowOff>123281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537279"/>
          <a:ext cx="889000" cy="32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123281</xdr:rowOff>
    </xdr:from>
    <xdr:to>
      <xdr:col>68</xdr:col>
      <xdr:colOff>152400</xdr:colOff>
      <xdr:row>18</xdr:row>
      <xdr:rowOff>140607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866481"/>
          <a:ext cx="889000" cy="36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69759</xdr:rowOff>
    </xdr:from>
    <xdr:to>
      <xdr:col>81</xdr:col>
      <xdr:colOff>95250</xdr:colOff>
      <xdr:row>13</xdr:row>
      <xdr:rowOff>171359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2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41836</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18959</xdr:rowOff>
    </xdr:from>
    <xdr:to>
      <xdr:col>77</xdr:col>
      <xdr:colOff>95250</xdr:colOff>
      <xdr:row>14</xdr:row>
      <xdr:rowOff>120559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4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105336</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50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86179</xdr:rowOff>
    </xdr:from>
    <xdr:to>
      <xdr:col>73</xdr:col>
      <xdr:colOff>44450</xdr:colOff>
      <xdr:row>15</xdr:row>
      <xdr:rowOff>16329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1106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57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72481</xdr:rowOff>
    </xdr:from>
    <xdr:to>
      <xdr:col>68</xdr:col>
      <xdr:colOff>203200</xdr:colOff>
      <xdr:row>17</xdr:row>
      <xdr:rowOff>2631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8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158858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90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89807</xdr:rowOff>
    </xdr:from>
    <xdr:to>
      <xdr:col>64</xdr:col>
      <xdr:colOff>152400</xdr:colOff>
      <xdr:row>19</xdr:row>
      <xdr:rowOff>19957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1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4734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26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2,976
2,938
48.64
3,726,702
3,669,048
57,654
1,969,842
2,827,517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必要最小限の退職者補充により、職員数の削減を図っているが、職員の平均年齢が高いことや再任用職員の雇用等もあり類似団体平均値を上回っている。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317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行政改革による徹底した事務事業等の見直し・削減等を図ってきたことにより、近年は類似団体平均値を下回って推移している。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今後も更なる削減に向け、施設の管理運営等を総合的に検討し、より一層の経費削減を図っていく。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16</xdr:row>
      <xdr:rowOff>113284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38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16</xdr:row>
      <xdr:rowOff>94996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38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94996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92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49276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92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44196</xdr:rowOff>
    </xdr:from>
    <xdr:to>
      <xdr:col>78</xdr:col>
      <xdr:colOff>120650</xdr:colOff>
      <xdr:row>16</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扶助費にかかる経常収支比率は類似団体よりも低い水準で推移している。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今後も少子高齢化が進む中、社会保障関連経費の増加が考えられることから、福祉・医療サービス等を低下させることなく各種手当・助成の適正化に努める。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7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114300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114300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7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その他にかかる経常収支比率は、類似団体とほぼ同数値で推移しているが、公共施設の老朽化が進み改修費が</a:t>
          </a:r>
          <a:r>
            <a:rPr kumimoji="1" lang="en-US" altLang="ja-JP" sz="1300">
              <a:latin typeface="ＭＳ Ｐゴシック" panose="020B0600070205080204" pitchFamily="50" charset="-128"/>
              <a:ea typeface="ＭＳ Ｐゴシック" panose="020B0600070205080204" pitchFamily="50" charset="-128"/>
            </a:rPr>
            <a:t>2033</a:t>
          </a:r>
          <a:r>
            <a:rPr kumimoji="1" lang="ja-JP" altLang="en-US" sz="1300">
              <a:latin typeface="ＭＳ Ｐゴシック" panose="020B0600070205080204" pitchFamily="50" charset="-128"/>
              <a:ea typeface="ＭＳ Ｐゴシック" panose="020B0600070205080204" pitchFamily="50" charset="-128"/>
            </a:rPr>
            <a:t>年頃にピークを迎える試算もあり維持補修費の平準化が重要となっている。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また、国民健康保険においても都道府県単位化による保険料の適正化を図るなどにより安定した事業運営を行い、普通会計からの繰出金を減らしていくよう努める。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56</xdr:row>
      <xdr:rowOff>53848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23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21844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681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170434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568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170434</xdr:rowOff>
    </xdr:from>
    <xdr:to>
      <xdr:col>69</xdr:col>
      <xdr:colOff>92075</xdr:colOff>
      <xdr:row>56</xdr:row>
      <xdr:rowOff>72136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001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xdr:rowOff>
    </xdr:from>
    <xdr:to>
      <xdr:col>82</xdr:col>
      <xdr:colOff>158750</xdr:colOff>
      <xdr:row>56</xdr:row>
      <xdr:rowOff>104648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19575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4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142494</xdr:rowOff>
    </xdr:from>
    <xdr:to>
      <xdr:col>78</xdr:col>
      <xdr:colOff>120650</xdr:colOff>
      <xdr:row>56</xdr:row>
      <xdr:rowOff>72644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82821</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119634</xdr:rowOff>
    </xdr:from>
    <xdr:to>
      <xdr:col>69</xdr:col>
      <xdr:colOff>142875</xdr:colOff>
      <xdr:row>56</xdr:row>
      <xdr:rowOff>49784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59961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107713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行政改革による補助金の見直しにより、類似団体平均値を下回っている。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本町の基幹産業である農業にかかる補助金等が大部分を占めているが、今後さらに適正な補助金の見直しを進めていく。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58420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1483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58420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58420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過去の大型事業により類似団体平均値を上回っている。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平成２２年度をピークに公債費償還額が減少していく見込みであるが、今後も交付税措置のある有利な起債を発行するなど、必要最小限の借入にとどめ公債費を抑制し適正化を図っていく。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134620</xdr:rowOff>
    </xdr:from>
    <xdr:to>
      <xdr:col>24</xdr:col>
      <xdr:colOff>25400</xdr:colOff>
      <xdr:row>78</xdr:row>
      <xdr:rowOff>20320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3362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20320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85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83820</xdr:rowOff>
    </xdr:from>
    <xdr:to>
      <xdr:col>24</xdr:col>
      <xdr:colOff>76200</xdr:colOff>
      <xdr:row>78</xdr:row>
      <xdr:rowOff>13970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55897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xdr:rowOff>
    </xdr:from>
    <xdr:to>
      <xdr:col>6</xdr:col>
      <xdr:colOff>171450</xdr:colOff>
      <xdr:row>78</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97807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新規採用者の抑制等、計画的に職員数の削減を図っているが、職員の平均年齢が上がる中、再任用職員も含めたより適正な人員管理が必要であり、　併せて道路橋梁関係の維持補修費や社会保障関連の経費の増加も予想され、今後も徹底した事務事業の見直しによる経費削減を図っていく。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14987</xdr:rowOff>
    </xdr:from>
    <xdr:to>
      <xdr:col>82</xdr:col>
      <xdr:colOff>107950</xdr:colOff>
      <xdr:row>76</xdr:row>
      <xdr:rowOff>35561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045187"/>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145288</xdr:rowOff>
    </xdr:from>
    <xdr:to>
      <xdr:col>78</xdr:col>
      <xdr:colOff>69850</xdr:colOff>
      <xdr:row>76</xdr:row>
      <xdr:rowOff>35561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04038"/>
          <a:ext cx="8890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145288</xdr:rowOff>
    </xdr:from>
    <xdr:to>
      <xdr:col>73</xdr:col>
      <xdr:colOff>180975</xdr:colOff>
      <xdr:row>75</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0040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154432</xdr:rowOff>
    </xdr:from>
    <xdr:to>
      <xdr:col>69</xdr:col>
      <xdr:colOff>92075</xdr:colOff>
      <xdr:row>76</xdr:row>
      <xdr:rowOff>60706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1318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135636</xdr:rowOff>
    </xdr:from>
    <xdr:to>
      <xdr:col>82</xdr:col>
      <xdr:colOff>158750</xdr:colOff>
      <xdr:row>76</xdr:row>
      <xdr:rowOff>65785</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94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152163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3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94488</xdr:rowOff>
    </xdr:from>
    <xdr:to>
      <xdr:col>74</xdr:col>
      <xdr:colOff>31750</xdr:colOff>
      <xdr:row>76</xdr:row>
      <xdr:rowOff>24637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53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34815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103632</xdr:rowOff>
    </xdr:from>
    <xdr:to>
      <xdr:col>69</xdr:col>
      <xdr:colOff>142875</xdr:colOff>
      <xdr:row>76</xdr:row>
      <xdr:rowOff>33781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43959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xdr:rowOff>
    </xdr:from>
    <xdr:to>
      <xdr:col>65</xdr:col>
      <xdr:colOff>53975</xdr:colOff>
      <xdr:row>76</xdr:row>
      <xdr:rowOff>111506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121683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80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169603</xdr:rowOff>
    </xdr:from>
    <xdr:to>
      <xdr:col>29</xdr:col>
      <xdr:colOff>127000</xdr:colOff>
      <xdr:row>17</xdr:row>
      <xdr:rowOff>169642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31878"/>
          <a:ext cx="647700" cy="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169603</xdr:rowOff>
    </xdr:from>
    <xdr:to>
      <xdr:col>26</xdr:col>
      <xdr:colOff>50800</xdr:colOff>
      <xdr:row>18</xdr:row>
      <xdr:rowOff>12498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31878"/>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6478</xdr:rowOff>
    </xdr:from>
    <xdr:to>
      <xdr:col>22</xdr:col>
      <xdr:colOff>114300</xdr:colOff>
      <xdr:row>18</xdr:row>
      <xdr:rowOff>12498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40203"/>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6478</xdr:rowOff>
    </xdr:from>
    <xdr:to>
      <xdr:col>18</xdr:col>
      <xdr:colOff>177800</xdr:colOff>
      <xdr:row>18</xdr:row>
      <xdr:rowOff>21417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40203"/>
          <a:ext cx="698500" cy="14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118842</xdr:rowOff>
    </xdr:from>
    <xdr:to>
      <xdr:col>29</xdr:col>
      <xdr:colOff>177800</xdr:colOff>
      <xdr:row>18</xdr:row>
      <xdr:rowOff>48992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90919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118803</xdr:rowOff>
    </xdr:from>
    <xdr:to>
      <xdr:col>26</xdr:col>
      <xdr:colOff>101600</xdr:colOff>
      <xdr:row>18</xdr:row>
      <xdr:rowOff>48953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33730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7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133148</xdr:rowOff>
    </xdr:from>
    <xdr:to>
      <xdr:col>22</xdr:col>
      <xdr:colOff>165100</xdr:colOff>
      <xdr:row>18</xdr:row>
      <xdr:rowOff>63298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9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48075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127128</xdr:rowOff>
    </xdr:from>
    <xdr:to>
      <xdr:col>19</xdr:col>
      <xdr:colOff>38100</xdr:colOff>
      <xdr:row>18</xdr:row>
      <xdr:rowOff>57278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9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42055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7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142067</xdr:rowOff>
    </xdr:from>
    <xdr:to>
      <xdr:col>15</xdr:col>
      <xdr:colOff>101600</xdr:colOff>
      <xdr:row>18</xdr:row>
      <xdr:rowOff>72217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0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56994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9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114770</xdr:rowOff>
    </xdr:from>
    <xdr:to>
      <xdr:col>29</xdr:col>
      <xdr:colOff>127000</xdr:colOff>
      <xdr:row>35</xdr:row>
      <xdr:rowOff>205446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25120"/>
          <a:ext cx="647700" cy="90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190223</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00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114770</xdr:rowOff>
    </xdr:from>
    <xdr:to>
      <xdr:col>26</xdr:col>
      <xdr:colOff>50800</xdr:colOff>
      <xdr:row>35</xdr:row>
      <xdr:rowOff>159795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25120"/>
          <a:ext cx="698500" cy="45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155987</xdr:rowOff>
    </xdr:from>
    <xdr:to>
      <xdr:col>22</xdr:col>
      <xdr:colOff>114300</xdr:colOff>
      <xdr:row>35</xdr:row>
      <xdr:rowOff>159795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66337"/>
          <a:ext cx="698500" cy="3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143354</xdr:rowOff>
    </xdr:from>
    <xdr:to>
      <xdr:col>18</xdr:col>
      <xdr:colOff>177800</xdr:colOff>
      <xdr:row>35</xdr:row>
      <xdr:rowOff>155987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53704"/>
          <a:ext cx="698500" cy="12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154646</xdr:rowOff>
    </xdr:from>
    <xdr:to>
      <xdr:col>29</xdr:col>
      <xdr:colOff>177800</xdr:colOff>
      <xdr:row>35</xdr:row>
      <xdr:rowOff>256246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64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342623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1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63970</xdr:rowOff>
    </xdr:from>
    <xdr:to>
      <xdr:col>26</xdr:col>
      <xdr:colOff>101600</xdr:colOff>
      <xdr:row>35</xdr:row>
      <xdr:rowOff>165570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7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175747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4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108995</xdr:rowOff>
    </xdr:from>
    <xdr:to>
      <xdr:col>22</xdr:col>
      <xdr:colOff>165100</xdr:colOff>
      <xdr:row>35</xdr:row>
      <xdr:rowOff>210595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19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220772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105187</xdr:rowOff>
    </xdr:from>
    <xdr:to>
      <xdr:col>19</xdr:col>
      <xdr:colOff>38100</xdr:colOff>
      <xdr:row>35</xdr:row>
      <xdr:rowOff>206787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1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216964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8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92554</xdr:rowOff>
    </xdr:from>
    <xdr:to>
      <xdr:col>15</xdr:col>
      <xdr:colOff>101600</xdr:colOff>
      <xdr:row>35</xdr:row>
      <xdr:rowOff>194154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02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204331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7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2,976
2,938
48.64
3,726,702
3,669,048
57,654
1,969,842
2,827,517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50738</xdr:rowOff>
    </xdr:from>
    <xdr:to>
      <xdr:col>24</xdr:col>
      <xdr:colOff>63500</xdr:colOff>
      <xdr:row>36</xdr:row>
      <xdr:rowOff>59841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22938"/>
          <a:ext cx="838200" cy="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50681</xdr:rowOff>
    </xdr:from>
    <xdr:to>
      <xdr:col>19</xdr:col>
      <xdr:colOff>177800</xdr:colOff>
      <xdr:row>36</xdr:row>
      <xdr:rowOff>50738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2288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50681</xdr:rowOff>
    </xdr:from>
    <xdr:to>
      <xdr:col>15</xdr:col>
      <xdr:colOff>50800</xdr:colOff>
      <xdr:row>36</xdr:row>
      <xdr:rowOff>52887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22881"/>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52887</xdr:rowOff>
    </xdr:from>
    <xdr:to>
      <xdr:col>10</xdr:col>
      <xdr:colOff>114300</xdr:colOff>
      <xdr:row>36</xdr:row>
      <xdr:rowOff>63457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25087"/>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9041</xdr:rowOff>
    </xdr:from>
    <xdr:to>
      <xdr:col>24</xdr:col>
      <xdr:colOff>114300</xdr:colOff>
      <xdr:row>36</xdr:row>
      <xdr:rowOff>110641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158918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5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171388</xdr:rowOff>
    </xdr:from>
    <xdr:to>
      <xdr:col>20</xdr:col>
      <xdr:colOff>38100</xdr:colOff>
      <xdr:row>36</xdr:row>
      <xdr:rowOff>101538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7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92665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6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171331</xdr:rowOff>
    </xdr:from>
    <xdr:to>
      <xdr:col>15</xdr:col>
      <xdr:colOff>101600</xdr:colOff>
      <xdr:row>36</xdr:row>
      <xdr:rowOff>101481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7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92608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26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2087</xdr:rowOff>
    </xdr:from>
    <xdr:to>
      <xdr:col>10</xdr:col>
      <xdr:colOff>165100</xdr:colOff>
      <xdr:row>36</xdr:row>
      <xdr:rowOff>103687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7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120214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4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12657</xdr:rowOff>
    </xdr:from>
    <xdr:to>
      <xdr:col>6</xdr:col>
      <xdr:colOff>38100</xdr:colOff>
      <xdr:row>36</xdr:row>
      <xdr:rowOff>114257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8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105384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27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159273</xdr:rowOff>
    </xdr:from>
    <xdr:to>
      <xdr:col>24</xdr:col>
      <xdr:colOff>63500</xdr:colOff>
      <xdr:row>58</xdr:row>
      <xdr:rowOff>8234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31923"/>
          <a:ext cx="8382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8234</xdr:rowOff>
    </xdr:from>
    <xdr:to>
      <xdr:col>19</xdr:col>
      <xdr:colOff>177800</xdr:colOff>
      <xdr:row>58</xdr:row>
      <xdr:rowOff>28158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52334"/>
          <a:ext cx="889000" cy="1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28158</xdr:rowOff>
    </xdr:from>
    <xdr:to>
      <xdr:col>15</xdr:col>
      <xdr:colOff>50800</xdr:colOff>
      <xdr:row>58</xdr:row>
      <xdr:rowOff>77220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72258"/>
          <a:ext cx="889000" cy="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77220</xdr:rowOff>
    </xdr:from>
    <xdr:to>
      <xdr:col>10</xdr:col>
      <xdr:colOff>114300</xdr:colOff>
      <xdr:row>58</xdr:row>
      <xdr:rowOff>86399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21320"/>
          <a:ext cx="889000" cy="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108473</xdr:rowOff>
    </xdr:from>
    <xdr:to>
      <xdr:col>24</xdr:col>
      <xdr:colOff>114300</xdr:colOff>
      <xdr:row>58</xdr:row>
      <xdr:rowOff>38623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8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86900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5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128884</xdr:rowOff>
    </xdr:from>
    <xdr:to>
      <xdr:col>20</xdr:col>
      <xdr:colOff>38100</xdr:colOff>
      <xdr:row>58</xdr:row>
      <xdr:rowOff>59034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50161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9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148808</xdr:rowOff>
    </xdr:from>
    <xdr:to>
      <xdr:col>15</xdr:col>
      <xdr:colOff>101600</xdr:colOff>
      <xdr:row>58</xdr:row>
      <xdr:rowOff>78958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70085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1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26420</xdr:rowOff>
    </xdr:from>
    <xdr:to>
      <xdr:col>10</xdr:col>
      <xdr:colOff>165100</xdr:colOff>
      <xdr:row>58</xdr:row>
      <xdr:rowOff>128020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119147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6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35599</xdr:rowOff>
    </xdr:from>
    <xdr:to>
      <xdr:col>6</xdr:col>
      <xdr:colOff>38100</xdr:colOff>
      <xdr:row>58</xdr:row>
      <xdr:rowOff>137199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128326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7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42248</xdr:rowOff>
    </xdr:from>
    <xdr:to>
      <xdr:col>24</xdr:col>
      <xdr:colOff>63500</xdr:colOff>
      <xdr:row>76</xdr:row>
      <xdr:rowOff>107147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900998"/>
          <a:ext cx="838200" cy="23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42248</xdr:rowOff>
    </xdr:from>
    <xdr:to>
      <xdr:col>19</xdr:col>
      <xdr:colOff>177800</xdr:colOff>
      <xdr:row>77</xdr:row>
      <xdr:rowOff>49738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00998"/>
          <a:ext cx="889000" cy="35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49738</xdr:rowOff>
    </xdr:from>
    <xdr:to>
      <xdr:col>15</xdr:col>
      <xdr:colOff>50800</xdr:colOff>
      <xdr:row>77</xdr:row>
      <xdr:rowOff>58257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51388"/>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169632</xdr:rowOff>
    </xdr:from>
    <xdr:to>
      <xdr:col>10</xdr:col>
      <xdr:colOff>114300</xdr:colOff>
      <xdr:row>77</xdr:row>
      <xdr:rowOff>58257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99832"/>
          <a:ext cx="889000" cy="6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56347</xdr:rowOff>
    </xdr:from>
    <xdr:to>
      <xdr:col>24</xdr:col>
      <xdr:colOff>114300</xdr:colOff>
      <xdr:row>76</xdr:row>
      <xdr:rowOff>157947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8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79225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162898</xdr:rowOff>
    </xdr:from>
    <xdr:to>
      <xdr:col>20</xdr:col>
      <xdr:colOff>38100</xdr:colOff>
      <xdr:row>75</xdr:row>
      <xdr:rowOff>93048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5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109575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6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170388</xdr:rowOff>
    </xdr:from>
    <xdr:to>
      <xdr:col>15</xdr:col>
      <xdr:colOff>101600</xdr:colOff>
      <xdr:row>77</xdr:row>
      <xdr:rowOff>100538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117065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7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7457</xdr:rowOff>
    </xdr:from>
    <xdr:to>
      <xdr:col>10</xdr:col>
      <xdr:colOff>165100</xdr:colOff>
      <xdr:row>77</xdr:row>
      <xdr:rowOff>109057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125584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118832</xdr:rowOff>
    </xdr:from>
    <xdr:to>
      <xdr:col>6</xdr:col>
      <xdr:colOff>38100</xdr:colOff>
      <xdr:row>77</xdr:row>
      <xdr:rowOff>48982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65509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17818</xdr:rowOff>
    </xdr:from>
    <xdr:to>
      <xdr:col>24</xdr:col>
      <xdr:colOff>63500</xdr:colOff>
      <xdr:row>96</xdr:row>
      <xdr:rowOff>38536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77018"/>
          <a:ext cx="838200" cy="2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132462</xdr:rowOff>
    </xdr:from>
    <xdr:to>
      <xdr:col>19</xdr:col>
      <xdr:colOff>177800</xdr:colOff>
      <xdr:row>96</xdr:row>
      <xdr:rowOff>38536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420212"/>
          <a:ext cx="889000" cy="7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132462</xdr:rowOff>
    </xdr:from>
    <xdr:to>
      <xdr:col>15</xdr:col>
      <xdr:colOff>50800</xdr:colOff>
      <xdr:row>96</xdr:row>
      <xdr:rowOff>89303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20212"/>
          <a:ext cx="889000" cy="12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89303</xdr:rowOff>
    </xdr:from>
    <xdr:to>
      <xdr:col>10</xdr:col>
      <xdr:colOff>114300</xdr:colOff>
      <xdr:row>96</xdr:row>
      <xdr:rowOff>105666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48503"/>
          <a:ext cx="889000" cy="1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138468</xdr:rowOff>
    </xdr:from>
    <xdr:to>
      <xdr:col>24</xdr:col>
      <xdr:colOff>114300</xdr:colOff>
      <xdr:row>96</xdr:row>
      <xdr:rowOff>68618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161345</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159186</xdr:rowOff>
    </xdr:from>
    <xdr:to>
      <xdr:col>20</xdr:col>
      <xdr:colOff>38100</xdr:colOff>
      <xdr:row>96</xdr:row>
      <xdr:rowOff>89336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80463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3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81662</xdr:rowOff>
    </xdr:from>
    <xdr:to>
      <xdr:col>15</xdr:col>
      <xdr:colOff>101600</xdr:colOff>
      <xdr:row>96</xdr:row>
      <xdr:rowOff>11812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28339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38503</xdr:rowOff>
    </xdr:from>
    <xdr:to>
      <xdr:col>10</xdr:col>
      <xdr:colOff>165100</xdr:colOff>
      <xdr:row>96</xdr:row>
      <xdr:rowOff>140103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131230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59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54866</xdr:rowOff>
    </xdr:from>
    <xdr:to>
      <xdr:col>6</xdr:col>
      <xdr:colOff>38100</xdr:colOff>
      <xdr:row>96</xdr:row>
      <xdr:rowOff>156466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147593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0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69707</xdr:rowOff>
    </xdr:from>
    <xdr:to>
      <xdr:col>55</xdr:col>
      <xdr:colOff>0</xdr:colOff>
      <xdr:row>37</xdr:row>
      <xdr:rowOff>93523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413357"/>
          <a:ext cx="838200" cy="2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69707</xdr:rowOff>
    </xdr:from>
    <xdr:to>
      <xdr:col>50</xdr:col>
      <xdr:colOff>114300</xdr:colOff>
      <xdr:row>37</xdr:row>
      <xdr:rowOff>96058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413357"/>
          <a:ext cx="889000" cy="2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94519</xdr:rowOff>
    </xdr:from>
    <xdr:to>
      <xdr:col>45</xdr:col>
      <xdr:colOff>177800</xdr:colOff>
      <xdr:row>37</xdr:row>
      <xdr:rowOff>96058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38169"/>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67836</xdr:rowOff>
    </xdr:from>
    <xdr:to>
      <xdr:col>41</xdr:col>
      <xdr:colOff>50800</xdr:colOff>
      <xdr:row>37</xdr:row>
      <xdr:rowOff>94519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11486"/>
          <a:ext cx="889000" cy="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21150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6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18907</xdr:rowOff>
    </xdr:from>
    <xdr:to>
      <xdr:col>50</xdr:col>
      <xdr:colOff>165100</xdr:colOff>
      <xdr:row>37</xdr:row>
      <xdr:rowOff>120507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6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111634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5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45258</xdr:rowOff>
    </xdr:from>
    <xdr:to>
      <xdr:col>46</xdr:col>
      <xdr:colOff>38100</xdr:colOff>
      <xdr:row>37</xdr:row>
      <xdr:rowOff>146858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137985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8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43719</xdr:rowOff>
    </xdr:from>
    <xdr:to>
      <xdr:col>41</xdr:col>
      <xdr:colOff>101600</xdr:colOff>
      <xdr:row>37</xdr:row>
      <xdr:rowOff>145319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136446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8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17036</xdr:rowOff>
    </xdr:from>
    <xdr:to>
      <xdr:col>36</xdr:col>
      <xdr:colOff>165100</xdr:colOff>
      <xdr:row>37</xdr:row>
      <xdr:rowOff>118636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109763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45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32196</xdr:rowOff>
    </xdr:from>
    <xdr:to>
      <xdr:col>55</xdr:col>
      <xdr:colOff>0</xdr:colOff>
      <xdr:row>58</xdr:row>
      <xdr:rowOff>58675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76296"/>
          <a:ext cx="8382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58675</xdr:rowOff>
    </xdr:from>
    <xdr:to>
      <xdr:col>50</xdr:col>
      <xdr:colOff>114300</xdr:colOff>
      <xdr:row>58</xdr:row>
      <xdr:rowOff>96144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02775"/>
          <a:ext cx="889000" cy="3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84661</xdr:rowOff>
    </xdr:from>
    <xdr:to>
      <xdr:col>45</xdr:col>
      <xdr:colOff>177800</xdr:colOff>
      <xdr:row>58</xdr:row>
      <xdr:rowOff>96144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28761"/>
          <a:ext cx="8890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84661</xdr:rowOff>
    </xdr:from>
    <xdr:to>
      <xdr:col>41</xdr:col>
      <xdr:colOff>50800</xdr:colOff>
      <xdr:row>58</xdr:row>
      <xdr:rowOff>106253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28761"/>
          <a:ext cx="889000" cy="2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152846</xdr:rowOff>
    </xdr:from>
    <xdr:to>
      <xdr:col>55</xdr:col>
      <xdr:colOff>50800</xdr:colOff>
      <xdr:row>58</xdr:row>
      <xdr:rowOff>82996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7875</xdr:rowOff>
    </xdr:from>
    <xdr:to>
      <xdr:col>50</xdr:col>
      <xdr:colOff>165100</xdr:colOff>
      <xdr:row>58</xdr:row>
      <xdr:rowOff>109475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100602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4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45344</xdr:rowOff>
    </xdr:from>
    <xdr:to>
      <xdr:col>46</xdr:col>
      <xdr:colOff>38100</xdr:colOff>
      <xdr:row>58</xdr:row>
      <xdr:rowOff>146944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138071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8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33861</xdr:rowOff>
    </xdr:from>
    <xdr:to>
      <xdr:col>41</xdr:col>
      <xdr:colOff>101600</xdr:colOff>
      <xdr:row>58</xdr:row>
      <xdr:rowOff>135461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7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126588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7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55453</xdr:rowOff>
    </xdr:from>
    <xdr:to>
      <xdr:col>36</xdr:col>
      <xdr:colOff>165100</xdr:colOff>
      <xdr:row>58</xdr:row>
      <xdr:rowOff>157053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148180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9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128095</xdr:rowOff>
    </xdr:from>
    <xdr:to>
      <xdr:col>55</xdr:col>
      <xdr:colOff>0</xdr:colOff>
      <xdr:row>78</xdr:row>
      <xdr:rowOff>159796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01195"/>
          <a:ext cx="838200" cy="3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128095</xdr:rowOff>
    </xdr:from>
    <xdr:to>
      <xdr:col>50</xdr:col>
      <xdr:colOff>114300</xdr:colOff>
      <xdr:row>78</xdr:row>
      <xdr:rowOff>171222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01195"/>
          <a:ext cx="889000" cy="4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108235</xdr:rowOff>
    </xdr:from>
    <xdr:to>
      <xdr:col>45</xdr:col>
      <xdr:colOff>177800</xdr:colOff>
      <xdr:row>78</xdr:row>
      <xdr:rowOff>171222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81335"/>
          <a:ext cx="889000" cy="6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108235</xdr:rowOff>
    </xdr:from>
    <xdr:to>
      <xdr:col>41</xdr:col>
      <xdr:colOff>50800</xdr:colOff>
      <xdr:row>79</xdr:row>
      <xdr:rowOff>3718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81335"/>
          <a:ext cx="889000" cy="6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108996</xdr:rowOff>
    </xdr:from>
    <xdr:to>
      <xdr:col>55</xdr:col>
      <xdr:colOff>50800</xdr:colOff>
      <xdr:row>79</xdr:row>
      <xdr:rowOff>39146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77295</xdr:rowOff>
    </xdr:from>
    <xdr:to>
      <xdr:col>50</xdr:col>
      <xdr:colOff>165100</xdr:colOff>
      <xdr:row>79</xdr:row>
      <xdr:rowOff>7445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5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170022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4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120422</xdr:rowOff>
    </xdr:from>
    <xdr:to>
      <xdr:col>46</xdr:col>
      <xdr:colOff>38100</xdr:colOff>
      <xdr:row>79</xdr:row>
      <xdr:rowOff>50572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41699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57435</xdr:rowOff>
    </xdr:from>
    <xdr:to>
      <xdr:col>41</xdr:col>
      <xdr:colOff>101600</xdr:colOff>
      <xdr:row>78</xdr:row>
      <xdr:rowOff>159035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150162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2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124368</xdr:rowOff>
    </xdr:from>
    <xdr:to>
      <xdr:col>36</xdr:col>
      <xdr:colOff>165100</xdr:colOff>
      <xdr:row>79</xdr:row>
      <xdr:rowOff>54518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45645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9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57204</xdr:rowOff>
    </xdr:from>
    <xdr:to>
      <xdr:col>55</xdr:col>
      <xdr:colOff>0</xdr:colOff>
      <xdr:row>98</xdr:row>
      <xdr:rowOff>94090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59304"/>
          <a:ext cx="838200" cy="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94090</xdr:rowOff>
    </xdr:from>
    <xdr:to>
      <xdr:col>50</xdr:col>
      <xdr:colOff>114300</xdr:colOff>
      <xdr:row>98</xdr:row>
      <xdr:rowOff>114605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6190"/>
          <a:ext cx="889000" cy="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114605</xdr:rowOff>
    </xdr:from>
    <xdr:to>
      <xdr:col>45</xdr:col>
      <xdr:colOff>177800</xdr:colOff>
      <xdr:row>98</xdr:row>
      <xdr:rowOff>124354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16705"/>
          <a:ext cx="889000" cy="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124085</xdr:rowOff>
    </xdr:from>
    <xdr:to>
      <xdr:col>41</xdr:col>
      <xdr:colOff>50800</xdr:colOff>
      <xdr:row>98</xdr:row>
      <xdr:rowOff>124354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26185"/>
          <a:ext cx="889000" cy="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6404</xdr:rowOff>
    </xdr:from>
    <xdr:to>
      <xdr:col>55</xdr:col>
      <xdr:colOff>50800</xdr:colOff>
      <xdr:row>98</xdr:row>
      <xdr:rowOff>108004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137231</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43290</xdr:rowOff>
    </xdr:from>
    <xdr:to>
      <xdr:col>50</xdr:col>
      <xdr:colOff>165100</xdr:colOff>
      <xdr:row>98</xdr:row>
      <xdr:rowOff>144890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136017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63805</xdr:rowOff>
    </xdr:from>
    <xdr:to>
      <xdr:col>46</xdr:col>
      <xdr:colOff>38100</xdr:colOff>
      <xdr:row>98</xdr:row>
      <xdr:rowOff>165405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156532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73554</xdr:rowOff>
    </xdr:from>
    <xdr:to>
      <xdr:col>41</xdr:col>
      <xdr:colOff>101600</xdr:colOff>
      <xdr:row>99</xdr:row>
      <xdr:rowOff>3704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166281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73285</xdr:rowOff>
    </xdr:from>
    <xdr:to>
      <xdr:col>36</xdr:col>
      <xdr:colOff>165100</xdr:colOff>
      <xdr:row>99</xdr:row>
      <xdr:rowOff>3435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166012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49828</xdr:rowOff>
    </xdr:from>
    <xdr:to>
      <xdr:col>85</xdr:col>
      <xdr:colOff>127000</xdr:colOff>
      <xdr:row>77</xdr:row>
      <xdr:rowOff>83130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51478"/>
          <a:ext cx="8382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49828</xdr:rowOff>
    </xdr:from>
    <xdr:to>
      <xdr:col>81</xdr:col>
      <xdr:colOff>50800</xdr:colOff>
      <xdr:row>77</xdr:row>
      <xdr:rowOff>55493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51478"/>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55493</xdr:rowOff>
    </xdr:from>
    <xdr:to>
      <xdr:col>76</xdr:col>
      <xdr:colOff>114300</xdr:colOff>
      <xdr:row>77</xdr:row>
      <xdr:rowOff>60221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57143"/>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57499</xdr:rowOff>
    </xdr:from>
    <xdr:to>
      <xdr:col>71</xdr:col>
      <xdr:colOff>177800</xdr:colOff>
      <xdr:row>77</xdr:row>
      <xdr:rowOff>60221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59149"/>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32330</xdr:rowOff>
    </xdr:from>
    <xdr:to>
      <xdr:col>85</xdr:col>
      <xdr:colOff>177800</xdr:colOff>
      <xdr:row>77</xdr:row>
      <xdr:rowOff>133930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55207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8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170478</xdr:rowOff>
    </xdr:from>
    <xdr:to>
      <xdr:col>81</xdr:col>
      <xdr:colOff>101600</xdr:colOff>
      <xdr:row>77</xdr:row>
      <xdr:rowOff>100628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117155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7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4693</xdr:rowOff>
    </xdr:from>
    <xdr:to>
      <xdr:col>76</xdr:col>
      <xdr:colOff>165100</xdr:colOff>
      <xdr:row>77</xdr:row>
      <xdr:rowOff>106293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122820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98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9421</xdr:rowOff>
    </xdr:from>
    <xdr:to>
      <xdr:col>72</xdr:col>
      <xdr:colOff>38100</xdr:colOff>
      <xdr:row>77</xdr:row>
      <xdr:rowOff>111021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127548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8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6699</xdr:rowOff>
    </xdr:from>
    <xdr:to>
      <xdr:col>67</xdr:col>
      <xdr:colOff>101600</xdr:colOff>
      <xdr:row>77</xdr:row>
      <xdr:rowOff>108299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124826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8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30793</xdr:rowOff>
    </xdr:from>
    <xdr:to>
      <xdr:col>85</xdr:col>
      <xdr:colOff>127000</xdr:colOff>
      <xdr:row>99</xdr:row>
      <xdr:rowOff>47744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04343"/>
          <a:ext cx="838200" cy="1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41877</xdr:rowOff>
    </xdr:from>
    <xdr:to>
      <xdr:col>81</xdr:col>
      <xdr:colOff>50800</xdr:colOff>
      <xdr:row>99</xdr:row>
      <xdr:rowOff>47744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15427"/>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40512</xdr:rowOff>
    </xdr:from>
    <xdr:to>
      <xdr:col>76</xdr:col>
      <xdr:colOff>114300</xdr:colOff>
      <xdr:row>99</xdr:row>
      <xdr:rowOff>41877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14062"/>
          <a:ext cx="889000" cy="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40512</xdr:rowOff>
    </xdr:from>
    <xdr:to>
      <xdr:col>71</xdr:col>
      <xdr:colOff>177800</xdr:colOff>
      <xdr:row>99</xdr:row>
      <xdr:rowOff>86691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14062"/>
          <a:ext cx="889000" cy="4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151443</xdr:rowOff>
    </xdr:from>
    <xdr:to>
      <xdr:col>85</xdr:col>
      <xdr:colOff>177800</xdr:colOff>
      <xdr:row>99</xdr:row>
      <xdr:rowOff>81593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168394</xdr:rowOff>
    </xdr:from>
    <xdr:to>
      <xdr:col>81</xdr:col>
      <xdr:colOff>101600</xdr:colOff>
      <xdr:row>99</xdr:row>
      <xdr:rowOff>98544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7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89671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162527</xdr:rowOff>
    </xdr:from>
    <xdr:to>
      <xdr:col>76</xdr:col>
      <xdr:colOff>165100</xdr:colOff>
      <xdr:row>99</xdr:row>
      <xdr:rowOff>92677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6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83804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161162</xdr:rowOff>
    </xdr:from>
    <xdr:to>
      <xdr:col>72</xdr:col>
      <xdr:colOff>38100</xdr:colOff>
      <xdr:row>99</xdr:row>
      <xdr:rowOff>91312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82439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5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35891</xdr:rowOff>
    </xdr:from>
    <xdr:to>
      <xdr:col>67</xdr:col>
      <xdr:colOff>101600</xdr:colOff>
      <xdr:row>99</xdr:row>
      <xdr:rowOff>137491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128618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10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36925</xdr:rowOff>
    </xdr:from>
    <xdr:to>
      <xdr:col>116</xdr:col>
      <xdr:colOff>63500</xdr:colOff>
      <xdr:row>39</xdr:row>
      <xdr:rowOff>40392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23475"/>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33534</xdr:rowOff>
    </xdr:from>
    <xdr:to>
      <xdr:col>111</xdr:col>
      <xdr:colOff>177800</xdr:colOff>
      <xdr:row>39</xdr:row>
      <xdr:rowOff>36925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20084"/>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30849</xdr:rowOff>
    </xdr:from>
    <xdr:to>
      <xdr:col>107</xdr:col>
      <xdr:colOff>50800</xdr:colOff>
      <xdr:row>39</xdr:row>
      <xdr:rowOff>33534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17399"/>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26029</xdr:rowOff>
    </xdr:from>
    <xdr:to>
      <xdr:col>102</xdr:col>
      <xdr:colOff>114300</xdr:colOff>
      <xdr:row>39</xdr:row>
      <xdr:rowOff>30849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12579"/>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161042</xdr:rowOff>
    </xdr:from>
    <xdr:to>
      <xdr:col>116</xdr:col>
      <xdr:colOff>114300</xdr:colOff>
      <xdr:row>39</xdr:row>
      <xdr:rowOff>91192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157575</xdr:rowOff>
    </xdr:from>
    <xdr:to>
      <xdr:col>112</xdr:col>
      <xdr:colOff>38100</xdr:colOff>
      <xdr:row>39</xdr:row>
      <xdr:rowOff>87725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78852</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765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154184</xdr:rowOff>
    </xdr:from>
    <xdr:to>
      <xdr:col>107</xdr:col>
      <xdr:colOff>101600</xdr:colOff>
      <xdr:row>39</xdr:row>
      <xdr:rowOff>84334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75461</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6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151499</xdr:rowOff>
    </xdr:from>
    <xdr:to>
      <xdr:col>102</xdr:col>
      <xdr:colOff>165100</xdr:colOff>
      <xdr:row>39</xdr:row>
      <xdr:rowOff>81649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72776</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75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146679</xdr:rowOff>
    </xdr:from>
    <xdr:to>
      <xdr:col>98</xdr:col>
      <xdr:colOff>38100</xdr:colOff>
      <xdr:row>39</xdr:row>
      <xdr:rowOff>76829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67956</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54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12446</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279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133096</xdr:rowOff>
    </xdr:from>
    <xdr:to>
      <xdr:col>116</xdr:col>
      <xdr:colOff>114300</xdr:colOff>
      <xdr:row>59</xdr:row>
      <xdr:rowOff>63246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48023</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35216</xdr:rowOff>
    </xdr:from>
    <xdr:to>
      <xdr:col>116</xdr:col>
      <xdr:colOff>63500</xdr:colOff>
      <xdr:row>75</xdr:row>
      <xdr:rowOff>55182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893966"/>
          <a:ext cx="8382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55182</xdr:rowOff>
    </xdr:from>
    <xdr:to>
      <xdr:col>111</xdr:col>
      <xdr:colOff>177800</xdr:colOff>
      <xdr:row>75</xdr:row>
      <xdr:rowOff>112972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13932"/>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112972</xdr:rowOff>
    </xdr:from>
    <xdr:to>
      <xdr:col>107</xdr:col>
      <xdr:colOff>50800</xdr:colOff>
      <xdr:row>75</xdr:row>
      <xdr:rowOff>144939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71722"/>
          <a:ext cx="889000" cy="3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144939</xdr:rowOff>
    </xdr:from>
    <xdr:to>
      <xdr:col>102</xdr:col>
      <xdr:colOff>114300</xdr:colOff>
      <xdr:row>75</xdr:row>
      <xdr:rowOff>168308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03689"/>
          <a:ext cx="889000" cy="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155866</xdr:rowOff>
    </xdr:from>
    <xdr:to>
      <xdr:col>116</xdr:col>
      <xdr:colOff>114300</xdr:colOff>
      <xdr:row>75</xdr:row>
      <xdr:rowOff>86016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7293</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4382</xdr:rowOff>
    </xdr:from>
    <xdr:to>
      <xdr:col>112</xdr:col>
      <xdr:colOff>38100</xdr:colOff>
      <xdr:row>75</xdr:row>
      <xdr:rowOff>105982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122509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63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62172</xdr:rowOff>
    </xdr:from>
    <xdr:to>
      <xdr:col>107</xdr:col>
      <xdr:colOff>101600</xdr:colOff>
      <xdr:row>75</xdr:row>
      <xdr:rowOff>163773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20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8849</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69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94139</xdr:rowOff>
    </xdr:from>
    <xdr:to>
      <xdr:col>102</xdr:col>
      <xdr:colOff>165100</xdr:colOff>
      <xdr:row>76</xdr:row>
      <xdr:rowOff>24290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52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40816</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72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117507</xdr:rowOff>
    </xdr:from>
    <xdr:to>
      <xdr:col>98</xdr:col>
      <xdr:colOff>38100</xdr:colOff>
      <xdr:row>76</xdr:row>
      <xdr:rowOff>47656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76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64184</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75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２３２，８７９円となっている。主な構成項目である人件費は、住民一人当たり１８４，９３４円となっており、人口の推移にも大きく影響される数値ではあるが毎年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必要最小限の退職者補充により、職員数の削減を図っているが職員の平均年齢が高いことや再任用職員の雇用等も数値が高い要因となっている。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今後も適正な人員管理により人件費の抑制に努める。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また、平成３０年度は、米穀乾燥調製貯蔵施設機能増強工事の実施により、一時的に普通建設事業費の決算額が増嵩し、歳出決算総額を押し上げる要因となっている。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2,976
2,938
48.64
3,726,702
3,669,048
57,654
1,969,842
2,827,517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154997</xdr:rowOff>
    </xdr:from>
    <xdr:to>
      <xdr:col>24</xdr:col>
      <xdr:colOff>63500</xdr:colOff>
      <xdr:row>36</xdr:row>
      <xdr:rowOff>163950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27197"/>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163950</xdr:rowOff>
    </xdr:from>
    <xdr:to>
      <xdr:col>19</xdr:col>
      <xdr:colOff>177800</xdr:colOff>
      <xdr:row>36</xdr:row>
      <xdr:rowOff>168770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36150"/>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150654</xdr:rowOff>
    </xdr:from>
    <xdr:to>
      <xdr:col>15</xdr:col>
      <xdr:colOff>50800</xdr:colOff>
      <xdr:row>36</xdr:row>
      <xdr:rowOff>168770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22854"/>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150654</xdr:rowOff>
    </xdr:from>
    <xdr:to>
      <xdr:col>10</xdr:col>
      <xdr:colOff>114300</xdr:colOff>
      <xdr:row>37</xdr:row>
      <xdr:rowOff>6140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22854"/>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104197</xdr:rowOff>
    </xdr:from>
    <xdr:to>
      <xdr:col>24</xdr:col>
      <xdr:colOff>114300</xdr:colOff>
      <xdr:row>37</xdr:row>
      <xdr:rowOff>34347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127074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2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113150</xdr:rowOff>
    </xdr:from>
    <xdr:to>
      <xdr:col>20</xdr:col>
      <xdr:colOff>38100</xdr:colOff>
      <xdr:row>37</xdr:row>
      <xdr:rowOff>43300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59827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6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117970</xdr:rowOff>
    </xdr:from>
    <xdr:to>
      <xdr:col>15</xdr:col>
      <xdr:colOff>101600</xdr:colOff>
      <xdr:row>37</xdr:row>
      <xdr:rowOff>48120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64647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99854</xdr:rowOff>
    </xdr:from>
    <xdr:to>
      <xdr:col>10</xdr:col>
      <xdr:colOff>165100</xdr:colOff>
      <xdr:row>37</xdr:row>
      <xdr:rowOff>30004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46531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126790</xdr:rowOff>
    </xdr:from>
    <xdr:to>
      <xdr:col>6</xdr:col>
      <xdr:colOff>38100</xdr:colOff>
      <xdr:row>37</xdr:row>
      <xdr:rowOff>56940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73467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37818</xdr:rowOff>
    </xdr:from>
    <xdr:to>
      <xdr:col>24</xdr:col>
      <xdr:colOff>63500</xdr:colOff>
      <xdr:row>58</xdr:row>
      <xdr:rowOff>51302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81918"/>
          <a:ext cx="838200" cy="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51302</xdr:rowOff>
    </xdr:from>
    <xdr:to>
      <xdr:col>19</xdr:col>
      <xdr:colOff>177800</xdr:colOff>
      <xdr:row>58</xdr:row>
      <xdr:rowOff>59931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5402"/>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59931</xdr:rowOff>
    </xdr:from>
    <xdr:to>
      <xdr:col>15</xdr:col>
      <xdr:colOff>50800</xdr:colOff>
      <xdr:row>58</xdr:row>
      <xdr:rowOff>68487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04031"/>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68487</xdr:rowOff>
    </xdr:from>
    <xdr:to>
      <xdr:col>10</xdr:col>
      <xdr:colOff>114300</xdr:colOff>
      <xdr:row>58</xdr:row>
      <xdr:rowOff>88054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12587"/>
          <a:ext cx="889000" cy="1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158468</xdr:rowOff>
    </xdr:from>
    <xdr:to>
      <xdr:col>24</xdr:col>
      <xdr:colOff>114300</xdr:colOff>
      <xdr:row>58</xdr:row>
      <xdr:rowOff>88618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502</xdr:rowOff>
    </xdr:from>
    <xdr:to>
      <xdr:col>20</xdr:col>
      <xdr:colOff>38100</xdr:colOff>
      <xdr:row>58</xdr:row>
      <xdr:rowOff>102102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93229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9131</xdr:rowOff>
    </xdr:from>
    <xdr:to>
      <xdr:col>15</xdr:col>
      <xdr:colOff>101600</xdr:colOff>
      <xdr:row>58</xdr:row>
      <xdr:rowOff>110731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101858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17687</xdr:rowOff>
    </xdr:from>
    <xdr:to>
      <xdr:col>10</xdr:col>
      <xdr:colOff>165100</xdr:colOff>
      <xdr:row>58</xdr:row>
      <xdr:rowOff>119287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110414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37254</xdr:rowOff>
    </xdr:from>
    <xdr:to>
      <xdr:col>6</xdr:col>
      <xdr:colOff>38100</xdr:colOff>
      <xdr:row>58</xdr:row>
      <xdr:rowOff>138854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129981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82531</xdr:rowOff>
    </xdr:from>
    <xdr:to>
      <xdr:col>24</xdr:col>
      <xdr:colOff>63500</xdr:colOff>
      <xdr:row>77</xdr:row>
      <xdr:rowOff>100174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84181"/>
          <a:ext cx="838200" cy="1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100174</xdr:rowOff>
    </xdr:from>
    <xdr:to>
      <xdr:col>19</xdr:col>
      <xdr:colOff>177800</xdr:colOff>
      <xdr:row>77</xdr:row>
      <xdr:rowOff>114875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01824"/>
          <a:ext cx="889000" cy="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114875</xdr:rowOff>
    </xdr:from>
    <xdr:to>
      <xdr:col>15</xdr:col>
      <xdr:colOff>50800</xdr:colOff>
      <xdr:row>77</xdr:row>
      <xdr:rowOff>133596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16525"/>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133596</xdr:rowOff>
    </xdr:from>
    <xdr:to>
      <xdr:col>10</xdr:col>
      <xdr:colOff>114300</xdr:colOff>
      <xdr:row>77</xdr:row>
      <xdr:rowOff>138736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35246"/>
          <a:ext cx="889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31731</xdr:rowOff>
    </xdr:from>
    <xdr:to>
      <xdr:col>24</xdr:col>
      <xdr:colOff>114300</xdr:colOff>
      <xdr:row>77</xdr:row>
      <xdr:rowOff>133331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54608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49374</xdr:rowOff>
    </xdr:from>
    <xdr:to>
      <xdr:col>20</xdr:col>
      <xdr:colOff>38100</xdr:colOff>
      <xdr:row>77</xdr:row>
      <xdr:rowOff>150974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142101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64075</xdr:rowOff>
    </xdr:from>
    <xdr:to>
      <xdr:col>15</xdr:col>
      <xdr:colOff>101600</xdr:colOff>
      <xdr:row>77</xdr:row>
      <xdr:rowOff>165675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156802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82796</xdr:rowOff>
    </xdr:from>
    <xdr:to>
      <xdr:col>10</xdr:col>
      <xdr:colOff>165100</xdr:colOff>
      <xdr:row>78</xdr:row>
      <xdr:rowOff>12946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87936</xdr:rowOff>
    </xdr:from>
    <xdr:to>
      <xdr:col>6</xdr:col>
      <xdr:colOff>38100</xdr:colOff>
      <xdr:row>78</xdr:row>
      <xdr:rowOff>18086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82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149566</xdr:rowOff>
    </xdr:from>
    <xdr:to>
      <xdr:col>24</xdr:col>
      <xdr:colOff>63500</xdr:colOff>
      <xdr:row>97</xdr:row>
      <xdr:rowOff>164131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80216"/>
          <a:ext cx="8382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144811</xdr:rowOff>
    </xdr:from>
    <xdr:to>
      <xdr:col>19</xdr:col>
      <xdr:colOff>177800</xdr:colOff>
      <xdr:row>97</xdr:row>
      <xdr:rowOff>149566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75461"/>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141993</xdr:rowOff>
    </xdr:from>
    <xdr:to>
      <xdr:col>15</xdr:col>
      <xdr:colOff>50800</xdr:colOff>
      <xdr:row>97</xdr:row>
      <xdr:rowOff>144811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72643"/>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141993</xdr:rowOff>
    </xdr:from>
    <xdr:to>
      <xdr:col>10</xdr:col>
      <xdr:colOff>114300</xdr:colOff>
      <xdr:row>97</xdr:row>
      <xdr:rowOff>153136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72643"/>
          <a:ext cx="889000" cy="1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113331</xdr:rowOff>
    </xdr:from>
    <xdr:to>
      <xdr:col>24</xdr:col>
      <xdr:colOff>114300</xdr:colOff>
      <xdr:row>98</xdr:row>
      <xdr:rowOff>43481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28258</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5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98766</xdr:rowOff>
    </xdr:from>
    <xdr:to>
      <xdr:col>20</xdr:col>
      <xdr:colOff>38100</xdr:colOff>
      <xdr:row>98</xdr:row>
      <xdr:rowOff>28916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20043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94011</xdr:rowOff>
    </xdr:from>
    <xdr:to>
      <xdr:col>15</xdr:col>
      <xdr:colOff>101600</xdr:colOff>
      <xdr:row>98</xdr:row>
      <xdr:rowOff>24161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15288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1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91193</xdr:rowOff>
    </xdr:from>
    <xdr:to>
      <xdr:col>10</xdr:col>
      <xdr:colOff>165100</xdr:colOff>
      <xdr:row>98</xdr:row>
      <xdr:rowOff>21343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12470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1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102336</xdr:rowOff>
    </xdr:from>
    <xdr:to>
      <xdr:col>6</xdr:col>
      <xdr:colOff>38100</xdr:colOff>
      <xdr:row>98</xdr:row>
      <xdr:rowOff>32486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23613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47172</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37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167822</xdr:rowOff>
    </xdr:from>
    <xdr:to>
      <xdr:col>36</xdr:col>
      <xdr:colOff>165100</xdr:colOff>
      <xdr:row>39</xdr:row>
      <xdr:rowOff>97972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89099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7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52022</xdr:rowOff>
    </xdr:from>
    <xdr:to>
      <xdr:col>55</xdr:col>
      <xdr:colOff>0</xdr:colOff>
      <xdr:row>58</xdr:row>
      <xdr:rowOff>107407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96122"/>
          <a:ext cx="838200" cy="5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97201</xdr:rowOff>
    </xdr:from>
    <xdr:to>
      <xdr:col>50</xdr:col>
      <xdr:colOff>114300</xdr:colOff>
      <xdr:row>58</xdr:row>
      <xdr:rowOff>107407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41301"/>
          <a:ext cx="889000" cy="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97201</xdr:rowOff>
    </xdr:from>
    <xdr:to>
      <xdr:col>45</xdr:col>
      <xdr:colOff>177800</xdr:colOff>
      <xdr:row>58</xdr:row>
      <xdr:rowOff>133579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41301"/>
          <a:ext cx="889000" cy="3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133579</xdr:rowOff>
    </xdr:from>
    <xdr:to>
      <xdr:col>41</xdr:col>
      <xdr:colOff>50800</xdr:colOff>
      <xdr:row>58</xdr:row>
      <xdr:rowOff>158813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77679"/>
          <a:ext cx="8890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1222</xdr:rowOff>
    </xdr:from>
    <xdr:to>
      <xdr:col>55</xdr:col>
      <xdr:colOff>50800</xdr:colOff>
      <xdr:row>58</xdr:row>
      <xdr:rowOff>102822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4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24099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9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56607</xdr:rowOff>
    </xdr:from>
    <xdr:to>
      <xdr:col>50</xdr:col>
      <xdr:colOff>165100</xdr:colOff>
      <xdr:row>58</xdr:row>
      <xdr:rowOff>158207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0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149334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09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46401</xdr:rowOff>
    </xdr:from>
    <xdr:to>
      <xdr:col>46</xdr:col>
      <xdr:colOff>38100</xdr:colOff>
      <xdr:row>58</xdr:row>
      <xdr:rowOff>148001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139128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1008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82779</xdr:rowOff>
    </xdr:from>
    <xdr:to>
      <xdr:col>41</xdr:col>
      <xdr:colOff>101600</xdr:colOff>
      <xdr:row>59</xdr:row>
      <xdr:rowOff>12929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4056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1011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108013</xdr:rowOff>
    </xdr:from>
    <xdr:to>
      <xdr:col>36</xdr:col>
      <xdr:colOff>165100</xdr:colOff>
      <xdr:row>59</xdr:row>
      <xdr:rowOff>38163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29290</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1014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98806</xdr:rowOff>
    </xdr:from>
    <xdr:to>
      <xdr:col>55</xdr:col>
      <xdr:colOff>0</xdr:colOff>
      <xdr:row>78</xdr:row>
      <xdr:rowOff>101684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71906"/>
          <a:ext cx="838200" cy="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86573</xdr:rowOff>
    </xdr:from>
    <xdr:to>
      <xdr:col>50</xdr:col>
      <xdr:colOff>114300</xdr:colOff>
      <xdr:row>78</xdr:row>
      <xdr:rowOff>98806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59673"/>
          <a:ext cx="889000" cy="1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86573</xdr:rowOff>
    </xdr:from>
    <xdr:to>
      <xdr:col>45</xdr:col>
      <xdr:colOff>177800</xdr:colOff>
      <xdr:row>78</xdr:row>
      <xdr:rowOff>92973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59673"/>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81567</xdr:rowOff>
    </xdr:from>
    <xdr:to>
      <xdr:col>41</xdr:col>
      <xdr:colOff>50800</xdr:colOff>
      <xdr:row>78</xdr:row>
      <xdr:rowOff>92973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54667"/>
          <a:ext cx="889000" cy="1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50884</xdr:rowOff>
    </xdr:from>
    <xdr:to>
      <xdr:col>55</xdr:col>
      <xdr:colOff>50800</xdr:colOff>
      <xdr:row>78</xdr:row>
      <xdr:rowOff>152484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137261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48006</xdr:rowOff>
    </xdr:from>
    <xdr:to>
      <xdr:col>50</xdr:col>
      <xdr:colOff>165100</xdr:colOff>
      <xdr:row>78</xdr:row>
      <xdr:rowOff>149606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140733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35773</xdr:rowOff>
    </xdr:from>
    <xdr:to>
      <xdr:col>46</xdr:col>
      <xdr:colOff>38100</xdr:colOff>
      <xdr:row>78</xdr:row>
      <xdr:rowOff>137373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128500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0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42173</xdr:rowOff>
    </xdr:from>
    <xdr:to>
      <xdr:col>41</xdr:col>
      <xdr:colOff>101600</xdr:colOff>
      <xdr:row>78</xdr:row>
      <xdr:rowOff>143773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1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134900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0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30767</xdr:rowOff>
    </xdr:from>
    <xdr:to>
      <xdr:col>36</xdr:col>
      <xdr:colOff>165100</xdr:colOff>
      <xdr:row>78</xdr:row>
      <xdr:rowOff>132367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123494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9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44345</xdr:rowOff>
    </xdr:from>
    <xdr:to>
      <xdr:col>55</xdr:col>
      <xdr:colOff>0</xdr:colOff>
      <xdr:row>97</xdr:row>
      <xdr:rowOff>67830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74995"/>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44345</xdr:rowOff>
    </xdr:from>
    <xdr:to>
      <xdr:col>50</xdr:col>
      <xdr:colOff>114300</xdr:colOff>
      <xdr:row>97</xdr:row>
      <xdr:rowOff>121047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74995"/>
          <a:ext cx="889000" cy="7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97103</xdr:rowOff>
    </xdr:from>
    <xdr:to>
      <xdr:col>45</xdr:col>
      <xdr:colOff>177800</xdr:colOff>
      <xdr:row>97</xdr:row>
      <xdr:rowOff>121047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27753"/>
          <a:ext cx="889000" cy="2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97103</xdr:rowOff>
    </xdr:from>
    <xdr:to>
      <xdr:col>41</xdr:col>
      <xdr:colOff>50800</xdr:colOff>
      <xdr:row>97</xdr:row>
      <xdr:rowOff>140357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27753"/>
          <a:ext cx="889000" cy="4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17030</xdr:rowOff>
    </xdr:from>
    <xdr:to>
      <xdr:col>55</xdr:col>
      <xdr:colOff>50800</xdr:colOff>
      <xdr:row>97</xdr:row>
      <xdr:rowOff>118630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147857</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3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164995</xdr:rowOff>
    </xdr:from>
    <xdr:to>
      <xdr:col>50</xdr:col>
      <xdr:colOff>165100</xdr:colOff>
      <xdr:row>97</xdr:row>
      <xdr:rowOff>95145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111672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39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70247</xdr:rowOff>
    </xdr:from>
    <xdr:to>
      <xdr:col>46</xdr:col>
      <xdr:colOff>38100</xdr:colOff>
      <xdr:row>98</xdr:row>
      <xdr:rowOff>397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0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162974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79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46303</xdr:rowOff>
    </xdr:from>
    <xdr:to>
      <xdr:col>41</xdr:col>
      <xdr:colOff>101600</xdr:colOff>
      <xdr:row>97</xdr:row>
      <xdr:rowOff>147903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164430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5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89557</xdr:rowOff>
    </xdr:from>
    <xdr:to>
      <xdr:col>36</xdr:col>
      <xdr:colOff>165100</xdr:colOff>
      <xdr:row>98</xdr:row>
      <xdr:rowOff>19707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2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10834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1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152978</xdr:rowOff>
    </xdr:from>
    <xdr:to>
      <xdr:col>85</xdr:col>
      <xdr:colOff>127000</xdr:colOff>
      <xdr:row>38</xdr:row>
      <xdr:rowOff>161989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68078"/>
          <a:ext cx="8382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161989</xdr:rowOff>
    </xdr:from>
    <xdr:to>
      <xdr:col>81</xdr:col>
      <xdr:colOff>50800</xdr:colOff>
      <xdr:row>38</xdr:row>
      <xdr:rowOff>169395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77089"/>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162658</xdr:rowOff>
    </xdr:from>
    <xdr:to>
      <xdr:col>76</xdr:col>
      <xdr:colOff>114300</xdr:colOff>
      <xdr:row>38</xdr:row>
      <xdr:rowOff>169395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77758"/>
          <a:ext cx="889000" cy="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101648</xdr:rowOff>
    </xdr:from>
    <xdr:to>
      <xdr:col>71</xdr:col>
      <xdr:colOff>177800</xdr:colOff>
      <xdr:row>38</xdr:row>
      <xdr:rowOff>162658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16748"/>
          <a:ext cx="889000" cy="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102178</xdr:rowOff>
    </xdr:from>
    <xdr:to>
      <xdr:col>85</xdr:col>
      <xdr:colOff>177800</xdr:colOff>
      <xdr:row>39</xdr:row>
      <xdr:rowOff>32328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111189</xdr:rowOff>
    </xdr:from>
    <xdr:to>
      <xdr:col>81</xdr:col>
      <xdr:colOff>101600</xdr:colOff>
      <xdr:row>39</xdr:row>
      <xdr:rowOff>41339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32466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118595</xdr:rowOff>
    </xdr:from>
    <xdr:to>
      <xdr:col>76</xdr:col>
      <xdr:colOff>165100</xdr:colOff>
      <xdr:row>39</xdr:row>
      <xdr:rowOff>48745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39872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2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111858</xdr:rowOff>
    </xdr:from>
    <xdr:to>
      <xdr:col>72</xdr:col>
      <xdr:colOff>38100</xdr:colOff>
      <xdr:row>39</xdr:row>
      <xdr:rowOff>42008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2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33135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50848</xdr:rowOff>
    </xdr:from>
    <xdr:to>
      <xdr:col>67</xdr:col>
      <xdr:colOff>101600</xdr:colOff>
      <xdr:row>38</xdr:row>
      <xdr:rowOff>152448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143575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5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160370</xdr:rowOff>
    </xdr:from>
    <xdr:to>
      <xdr:col>85</xdr:col>
      <xdr:colOff>127000</xdr:colOff>
      <xdr:row>57</xdr:row>
      <xdr:rowOff>162313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33020"/>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162313</xdr:rowOff>
    </xdr:from>
    <xdr:to>
      <xdr:col>81</xdr:col>
      <xdr:colOff>50800</xdr:colOff>
      <xdr:row>58</xdr:row>
      <xdr:rowOff>2451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34963"/>
          <a:ext cx="889000" cy="1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2451</xdr:rowOff>
    </xdr:from>
    <xdr:to>
      <xdr:col>76</xdr:col>
      <xdr:colOff>114300</xdr:colOff>
      <xdr:row>58</xdr:row>
      <xdr:rowOff>13936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46551"/>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88523</xdr:rowOff>
    </xdr:from>
    <xdr:to>
      <xdr:col>71</xdr:col>
      <xdr:colOff>177800</xdr:colOff>
      <xdr:row>58</xdr:row>
      <xdr:rowOff>13936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61173"/>
          <a:ext cx="889000" cy="9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109570</xdr:rowOff>
    </xdr:from>
    <xdr:to>
      <xdr:col>85</xdr:col>
      <xdr:colOff>177800</xdr:colOff>
      <xdr:row>58</xdr:row>
      <xdr:rowOff>39720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8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24497</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9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111513</xdr:rowOff>
    </xdr:from>
    <xdr:to>
      <xdr:col>81</xdr:col>
      <xdr:colOff>101600</xdr:colOff>
      <xdr:row>58</xdr:row>
      <xdr:rowOff>41663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32790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123101</xdr:rowOff>
    </xdr:from>
    <xdr:to>
      <xdr:col>76</xdr:col>
      <xdr:colOff>165100</xdr:colOff>
      <xdr:row>58</xdr:row>
      <xdr:rowOff>53251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44378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134586</xdr:rowOff>
    </xdr:from>
    <xdr:to>
      <xdr:col>72</xdr:col>
      <xdr:colOff>38100</xdr:colOff>
      <xdr:row>58</xdr:row>
      <xdr:rowOff>64736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9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55863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37723</xdr:rowOff>
    </xdr:from>
    <xdr:to>
      <xdr:col>67</xdr:col>
      <xdr:colOff>101600</xdr:colOff>
      <xdr:row>57</xdr:row>
      <xdr:rowOff>139323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1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130450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0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49828</xdr:rowOff>
    </xdr:from>
    <xdr:to>
      <xdr:col>85</xdr:col>
      <xdr:colOff>127000</xdr:colOff>
      <xdr:row>97</xdr:row>
      <xdr:rowOff>83130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80478"/>
          <a:ext cx="8382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49828</xdr:rowOff>
    </xdr:from>
    <xdr:to>
      <xdr:col>81</xdr:col>
      <xdr:colOff>50800</xdr:colOff>
      <xdr:row>97</xdr:row>
      <xdr:rowOff>55493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80478"/>
          <a:ext cx="8890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55493</xdr:rowOff>
    </xdr:from>
    <xdr:to>
      <xdr:col>76</xdr:col>
      <xdr:colOff>114300</xdr:colOff>
      <xdr:row>97</xdr:row>
      <xdr:rowOff>60221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86143"/>
          <a:ext cx="889000" cy="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57499</xdr:rowOff>
    </xdr:from>
    <xdr:to>
      <xdr:col>71</xdr:col>
      <xdr:colOff>177800</xdr:colOff>
      <xdr:row>97</xdr:row>
      <xdr:rowOff>60221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88149"/>
          <a:ext cx="8890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32330</xdr:rowOff>
    </xdr:from>
    <xdr:to>
      <xdr:col>85</xdr:col>
      <xdr:colOff>177800</xdr:colOff>
      <xdr:row>97</xdr:row>
      <xdr:rowOff>133930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55207</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1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170478</xdr:rowOff>
    </xdr:from>
    <xdr:to>
      <xdr:col>81</xdr:col>
      <xdr:colOff>101600</xdr:colOff>
      <xdr:row>97</xdr:row>
      <xdr:rowOff>100628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117155</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40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4693</xdr:rowOff>
    </xdr:from>
    <xdr:to>
      <xdr:col>76</xdr:col>
      <xdr:colOff>165100</xdr:colOff>
      <xdr:row>97</xdr:row>
      <xdr:rowOff>106293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122820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4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9421</xdr:rowOff>
    </xdr:from>
    <xdr:to>
      <xdr:col>72</xdr:col>
      <xdr:colOff>38100</xdr:colOff>
      <xdr:row>97</xdr:row>
      <xdr:rowOff>111021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4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127548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41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6699</xdr:rowOff>
    </xdr:from>
    <xdr:to>
      <xdr:col>67</xdr:col>
      <xdr:colOff>101600</xdr:colOff>
      <xdr:row>97</xdr:row>
      <xdr:rowOff>108299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124826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41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２００，５４４円となっている。決算額全体でみると、農林水産業費のうち米穀乾燥調製貯蔵施設機能増強工事の実施により、一時的に決算額が増嵩し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これからも、単年度に事業費負担が偏らないよう平準化を図り、適切な発注に努める。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財政調整基金残高は、平成３０年度に一時的な町道補修にかかる財源として３３百万円の取り崩しを行った事により標準財政規模比が減少している。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実質収支額は、一時的な収支不足のあった平成２９年度を除いては５０百万円前後の横這いで推移している。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実質単年度収支については、単年度収支の増加と財政調整基金取り崩しの減少により前年度より改善されている。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全会計が黒字決算となっているが、平成２９年度一般会計の実質収支額は、一時的な収支不足から１４百万円となり標準財政規模比が減少している。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他の特別会計については、ほぼ同額の決算額で推移している。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標準財政規模比については、普通交付税及び臨時財政対策債に起因するところが大きい。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338_&#22969;&#32972;&#29275;&#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32.1</v>
          </cell>
          <cell r="CF51">
            <v>13</v>
          </cell>
          <cell r="CN51">
            <v>9.1</v>
          </cell>
        </row>
        <row r="53">
          <cell r="BX53">
            <v>59.9</v>
          </cell>
          <cell r="CF53">
            <v>61.9</v>
          </cell>
          <cell r="CN53">
            <v>63.5</v>
          </cell>
        </row>
        <row r="55">
          <cell r="AN55" t="str">
            <v>類似団体内平均値</v>
          </cell>
          <cell r="BX55">
            <v>0</v>
          </cell>
          <cell r="CF55">
            <v>0</v>
          </cell>
          <cell r="CN55">
            <v>0</v>
          </cell>
        </row>
        <row r="57">
          <cell r="BX57">
            <v>54.2</v>
          </cell>
          <cell r="CF57">
            <v>56.3</v>
          </cell>
          <cell r="CN57">
            <v>57.6</v>
          </cell>
        </row>
        <row r="72">
          <cell r="BP72" t="str">
            <v>H26</v>
          </cell>
          <cell r="BX72" t="str">
            <v>H27</v>
          </cell>
          <cell r="CF72" t="str">
            <v>H28</v>
          </cell>
          <cell r="CN72" t="str">
            <v>H29</v>
          </cell>
          <cell r="CV72" t="str">
            <v>H30</v>
          </cell>
        </row>
        <row r="73">
          <cell r="AN73" t="str">
            <v>当該団体値</v>
          </cell>
          <cell r="BP73">
            <v>53</v>
          </cell>
          <cell r="BX73">
            <v>32.1</v>
          </cell>
          <cell r="CF73">
            <v>13</v>
          </cell>
          <cell r="CN73">
            <v>9.1</v>
          </cell>
          <cell r="CV73">
            <v>2.1</v>
          </cell>
        </row>
        <row r="75">
          <cell r="BP75">
            <v>13</v>
          </cell>
          <cell r="BX75">
            <v>11.7</v>
          </cell>
          <cell r="CF75">
            <v>10.7</v>
          </cell>
          <cell r="CN75">
            <v>10.8</v>
          </cell>
          <cell r="CV75">
            <v>10.199999999999999</v>
          </cell>
        </row>
        <row r="77">
          <cell r="AN77" t="str">
            <v>類似団体内平均値</v>
          </cell>
          <cell r="BP77">
            <v>0</v>
          </cell>
          <cell r="BX77">
            <v>0</v>
          </cell>
          <cell r="CF77">
            <v>0</v>
          </cell>
          <cell r="CN77">
            <v>0</v>
          </cell>
          <cell r="CV77">
            <v>0</v>
          </cell>
        </row>
        <row r="79">
          <cell r="BP79">
            <v>8.1999999999999993</v>
          </cell>
          <cell r="BX79">
            <v>7.8</v>
          </cell>
          <cell r="CF79">
            <v>7.4</v>
          </cell>
          <cell r="CN79">
            <v>7.1</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3726702</v>
      </c>
      <c r="BO4" s="392"/>
      <c r="BP4" s="392"/>
      <c r="BQ4" s="392"/>
      <c r="BR4" s="392"/>
      <c r="BS4" s="392"/>
      <c r="BT4" s="392"/>
      <c r="BU4" s="393"/>
      <c r="BV4" s="391">
        <v>3649974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2.9</v>
      </c>
      <c r="CU4" s="398"/>
      <c r="CV4" s="398"/>
      <c r="CW4" s="398"/>
      <c r="CX4" s="398"/>
      <c r="CY4" s="398"/>
      <c r="CZ4" s="398"/>
      <c r="DA4" s="399"/>
      <c r="DB4" s="397">
        <v>0.7</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3669048</v>
      </c>
      <c r="BO5" s="429"/>
      <c r="BP5" s="429"/>
      <c r="BQ5" s="429"/>
      <c r="BR5" s="429"/>
      <c r="BS5" s="429"/>
      <c r="BT5" s="429"/>
      <c r="BU5" s="430"/>
      <c r="BV5" s="428">
        <v>3635565</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81.8</v>
      </c>
      <c r="CU5" s="426"/>
      <c r="CV5" s="426"/>
      <c r="CW5" s="426"/>
      <c r="CX5" s="426"/>
      <c r="CY5" s="426"/>
      <c r="CZ5" s="426"/>
      <c r="DA5" s="427"/>
      <c r="DB5" s="425">
        <v>84.2</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57654</v>
      </c>
      <c r="BO6" s="429"/>
      <c r="BP6" s="429"/>
      <c r="BQ6" s="429"/>
      <c r="BR6" s="429"/>
      <c r="BS6" s="429"/>
      <c r="BT6" s="429"/>
      <c r="BU6" s="430"/>
      <c r="BV6" s="428">
        <v>14409</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85.1</v>
      </c>
      <c r="CU6" s="466"/>
      <c r="CV6" s="466"/>
      <c r="CW6" s="466"/>
      <c r="CX6" s="466"/>
      <c r="CY6" s="466"/>
      <c r="CZ6" s="466"/>
      <c r="DA6" s="467"/>
      <c r="DB6" s="465">
        <v>87.6</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0</v>
      </c>
      <c r="BO7" s="429"/>
      <c r="BP7" s="429"/>
      <c r="BQ7" s="429"/>
      <c r="BR7" s="429"/>
      <c r="BS7" s="429"/>
      <c r="BT7" s="429"/>
      <c r="BU7" s="430"/>
      <c r="BV7" s="428">
        <v>0</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1969842</v>
      </c>
      <c r="CU7" s="429"/>
      <c r="CV7" s="429"/>
      <c r="CW7" s="429"/>
      <c r="CX7" s="429"/>
      <c r="CY7" s="429"/>
      <c r="CZ7" s="429"/>
      <c r="DA7" s="430"/>
      <c r="DB7" s="428">
        <v>2057606</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57654</v>
      </c>
      <c r="BO8" s="429"/>
      <c r="BP8" s="429"/>
      <c r="BQ8" s="429"/>
      <c r="BR8" s="429"/>
      <c r="BS8" s="429"/>
      <c r="BT8" s="429"/>
      <c r="BU8" s="430"/>
      <c r="BV8" s="428">
        <v>14409</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0.16</v>
      </c>
      <c r="CU8" s="469"/>
      <c r="CV8" s="469"/>
      <c r="CW8" s="469"/>
      <c r="CX8" s="469"/>
      <c r="CY8" s="469"/>
      <c r="CZ8" s="469"/>
      <c r="DA8" s="470"/>
      <c r="DB8" s="468">
        <v>0.16</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3091</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109</v>
      </c>
      <c r="AV9" s="461"/>
      <c r="AW9" s="461"/>
      <c r="AX9" s="461"/>
      <c r="AY9" s="462" t="s">
        <v>116</v>
      </c>
      <c r="AZ9" s="463"/>
      <c r="BA9" s="463"/>
      <c r="BB9" s="463"/>
      <c r="BC9" s="463"/>
      <c r="BD9" s="463"/>
      <c r="BE9" s="463"/>
      <c r="BF9" s="463"/>
      <c r="BG9" s="463"/>
      <c r="BH9" s="463"/>
      <c r="BI9" s="463"/>
      <c r="BJ9" s="463"/>
      <c r="BK9" s="463"/>
      <c r="BL9" s="463"/>
      <c r="BM9" s="464"/>
      <c r="BN9" s="428">
        <v>43245</v>
      </c>
      <c r="BO9" s="429"/>
      <c r="BP9" s="429"/>
      <c r="BQ9" s="429"/>
      <c r="BR9" s="429"/>
      <c r="BS9" s="429"/>
      <c r="BT9" s="429"/>
      <c r="BU9" s="430"/>
      <c r="BV9" s="428">
        <v>-36471</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19</v>
      </c>
      <c r="CU9" s="426"/>
      <c r="CV9" s="426"/>
      <c r="CW9" s="426"/>
      <c r="CX9" s="426"/>
      <c r="CY9" s="426"/>
      <c r="CZ9" s="426"/>
      <c r="DA9" s="427"/>
      <c r="DB9" s="425">
        <v>20.100000000000001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3462</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318</v>
      </c>
      <c r="BO10" s="429"/>
      <c r="BP10" s="429"/>
      <c r="BQ10" s="429"/>
      <c r="BR10" s="429"/>
      <c r="BS10" s="429"/>
      <c r="BT10" s="429"/>
      <c r="BU10" s="430"/>
      <c r="BV10" s="428">
        <v>336</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109</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2976</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120</v>
      </c>
      <c r="AV12" s="461"/>
      <c r="AW12" s="461"/>
      <c r="AX12" s="461"/>
      <c r="AY12" s="462" t="s">
        <v>134</v>
      </c>
      <c r="AZ12" s="463"/>
      <c r="BA12" s="463"/>
      <c r="BB12" s="463"/>
      <c r="BC12" s="463"/>
      <c r="BD12" s="463"/>
      <c r="BE12" s="463"/>
      <c r="BF12" s="463"/>
      <c r="BG12" s="463"/>
      <c r="BH12" s="463"/>
      <c r="BI12" s="463"/>
      <c r="BJ12" s="463"/>
      <c r="BK12" s="463"/>
      <c r="BL12" s="463"/>
      <c r="BM12" s="464"/>
      <c r="BN12" s="428">
        <v>33329</v>
      </c>
      <c r="BO12" s="429"/>
      <c r="BP12" s="429"/>
      <c r="BQ12" s="429"/>
      <c r="BR12" s="429"/>
      <c r="BS12" s="429"/>
      <c r="BT12" s="429"/>
      <c r="BU12" s="430"/>
      <c r="BV12" s="428">
        <v>83592</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2938</v>
      </c>
      <c r="S13" s="510"/>
      <c r="T13" s="510"/>
      <c r="U13" s="510"/>
      <c r="V13" s="511"/>
      <c r="W13" s="444" t="s">
        <v>138</v>
      </c>
      <c r="X13" s="445"/>
      <c r="Y13" s="445"/>
      <c r="Z13" s="445"/>
      <c r="AA13" s="445"/>
      <c r="AB13" s="435"/>
      <c r="AC13" s="479">
        <v>527</v>
      </c>
      <c r="AD13" s="480"/>
      <c r="AE13" s="480"/>
      <c r="AF13" s="480"/>
      <c r="AG13" s="519"/>
      <c r="AH13" s="479">
        <v>543</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10234</v>
      </c>
      <c r="BO13" s="429"/>
      <c r="BP13" s="429"/>
      <c r="BQ13" s="429"/>
      <c r="BR13" s="429"/>
      <c r="BS13" s="429"/>
      <c r="BT13" s="429"/>
      <c r="BU13" s="430"/>
      <c r="BV13" s="428">
        <v>-119727</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10.199999999999999</v>
      </c>
      <c r="CU13" s="426"/>
      <c r="CV13" s="426"/>
      <c r="CW13" s="426"/>
      <c r="CX13" s="426"/>
      <c r="CY13" s="426"/>
      <c r="CZ13" s="426"/>
      <c r="DA13" s="427"/>
      <c r="DB13" s="425">
        <v>10.8</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3020</v>
      </c>
      <c r="S14" s="510"/>
      <c r="T14" s="510"/>
      <c r="U14" s="510"/>
      <c r="V14" s="511"/>
      <c r="W14" s="418"/>
      <c r="X14" s="419"/>
      <c r="Y14" s="419"/>
      <c r="Z14" s="419"/>
      <c r="AA14" s="419"/>
      <c r="AB14" s="408"/>
      <c r="AC14" s="512">
        <v>35.9</v>
      </c>
      <c r="AD14" s="513"/>
      <c r="AE14" s="513"/>
      <c r="AF14" s="513"/>
      <c r="AG14" s="514"/>
      <c r="AH14" s="512">
        <v>34.700000000000003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2.1</v>
      </c>
      <c r="CU14" s="524"/>
      <c r="CV14" s="524"/>
      <c r="CW14" s="524"/>
      <c r="CX14" s="524"/>
      <c r="CY14" s="524"/>
      <c r="CZ14" s="524"/>
      <c r="DA14" s="525"/>
      <c r="DB14" s="523">
        <v>9.1</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137</v>
      </c>
      <c r="N15" s="517"/>
      <c r="O15" s="517"/>
      <c r="P15" s="517"/>
      <c r="Q15" s="518"/>
      <c r="R15" s="509">
        <v>2996</v>
      </c>
      <c r="S15" s="510"/>
      <c r="T15" s="510"/>
      <c r="U15" s="510"/>
      <c r="V15" s="511"/>
      <c r="W15" s="444" t="s">
        <v>145</v>
      </c>
      <c r="X15" s="445"/>
      <c r="Y15" s="445"/>
      <c r="Z15" s="445"/>
      <c r="AA15" s="445"/>
      <c r="AB15" s="435"/>
      <c r="AC15" s="479">
        <v>263</v>
      </c>
      <c r="AD15" s="480"/>
      <c r="AE15" s="480"/>
      <c r="AF15" s="480"/>
      <c r="AG15" s="519"/>
      <c r="AH15" s="479">
        <v>287</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317045</v>
      </c>
      <c r="BO15" s="392"/>
      <c r="BP15" s="392"/>
      <c r="BQ15" s="392"/>
      <c r="BR15" s="392"/>
      <c r="BS15" s="392"/>
      <c r="BT15" s="392"/>
      <c r="BU15" s="393"/>
      <c r="BV15" s="391">
        <v>308408</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17.899999999999999</v>
      </c>
      <c r="AD16" s="513"/>
      <c r="AE16" s="513"/>
      <c r="AF16" s="513"/>
      <c r="AG16" s="514"/>
      <c r="AH16" s="512">
        <v>18.3</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1817327</v>
      </c>
      <c r="BO16" s="429"/>
      <c r="BP16" s="429"/>
      <c r="BQ16" s="429"/>
      <c r="BR16" s="429"/>
      <c r="BS16" s="429"/>
      <c r="BT16" s="429"/>
      <c r="BU16" s="430"/>
      <c r="BV16" s="428">
        <v>1901085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680</v>
      </c>
      <c r="AD17" s="480"/>
      <c r="AE17" s="480"/>
      <c r="AF17" s="480"/>
      <c r="AG17" s="519"/>
      <c r="AH17" s="479">
        <v>735</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391892</v>
      </c>
      <c r="BO17" s="429"/>
      <c r="BP17" s="429"/>
      <c r="BQ17" s="429"/>
      <c r="BR17" s="429"/>
      <c r="BS17" s="429"/>
      <c r="BT17" s="429"/>
      <c r="BU17" s="430"/>
      <c r="BV17" s="428">
        <v>385797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155</v>
      </c>
      <c r="C18" s="471"/>
      <c r="D18" s="471"/>
      <c r="E18" s="540"/>
      <c r="F18" s="540"/>
      <c r="G18" s="540"/>
      <c r="H18" s="540"/>
      <c r="I18" s="540"/>
      <c r="J18" s="540"/>
      <c r="K18" s="540"/>
      <c r="L18" s="541">
        <v>48.64</v>
      </c>
      <c r="M18" s="541"/>
      <c r="N18" s="541"/>
      <c r="O18" s="541"/>
      <c r="P18" s="541"/>
      <c r="Q18" s="541"/>
      <c r="R18" s="542"/>
      <c r="S18" s="542"/>
      <c r="T18" s="542"/>
      <c r="U18" s="542"/>
      <c r="V18" s="543"/>
      <c r="W18" s="446"/>
      <c r="X18" s="447"/>
      <c r="Y18" s="447"/>
      <c r="Z18" s="447"/>
      <c r="AA18" s="447"/>
      <c r="AB18" s="438"/>
      <c r="AC18" s="544">
        <v>46.3</v>
      </c>
      <c r="AD18" s="545"/>
      <c r="AE18" s="545"/>
      <c r="AF18" s="545"/>
      <c r="AG18" s="546"/>
      <c r="AH18" s="544">
        <v>47</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1643609</v>
      </c>
      <c r="BO18" s="429"/>
      <c r="BP18" s="429"/>
      <c r="BQ18" s="429"/>
      <c r="BR18" s="429"/>
      <c r="BS18" s="429"/>
      <c r="BT18" s="429"/>
      <c r="BU18" s="430"/>
      <c r="BV18" s="428">
        <v>1755674</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157</v>
      </c>
      <c r="C19" s="471"/>
      <c r="D19" s="471"/>
      <c r="E19" s="540"/>
      <c r="F19" s="540"/>
      <c r="G19" s="540"/>
      <c r="H19" s="540"/>
      <c r="I19" s="540"/>
      <c r="J19" s="540"/>
      <c r="K19" s="540"/>
      <c r="L19" s="548">
        <v>64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2301502</v>
      </c>
      <c r="BO19" s="429"/>
      <c r="BP19" s="429"/>
      <c r="BQ19" s="429"/>
      <c r="BR19" s="429"/>
      <c r="BS19" s="429"/>
      <c r="BT19" s="429"/>
      <c r="BU19" s="430"/>
      <c r="BV19" s="428">
        <v>2402452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159</v>
      </c>
      <c r="C20" s="471"/>
      <c r="D20" s="471"/>
      <c r="E20" s="540"/>
      <c r="F20" s="540"/>
      <c r="G20" s="540"/>
      <c r="H20" s="540"/>
      <c r="I20" s="540"/>
      <c r="J20" s="540"/>
      <c r="K20" s="540"/>
      <c r="L20" s="548">
        <v>1269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2827517</v>
      </c>
      <c r="BO23" s="429"/>
      <c r="BP23" s="429"/>
      <c r="BQ23" s="429"/>
      <c r="BR23" s="429"/>
      <c r="BS23" s="429"/>
      <c r="BT23" s="429"/>
      <c r="BU23" s="430"/>
      <c r="BV23" s="428">
        <v>2889454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168</v>
      </c>
      <c r="F24" s="458"/>
      <c r="G24" s="458"/>
      <c r="H24" s="458"/>
      <c r="I24" s="458"/>
      <c r="J24" s="458"/>
      <c r="K24" s="459"/>
      <c r="L24" s="479">
        <v>1</v>
      </c>
      <c r="M24" s="480"/>
      <c r="N24" s="480"/>
      <c r="O24" s="480"/>
      <c r="P24" s="519"/>
      <c r="Q24" s="479">
        <v>7443</v>
      </c>
      <c r="R24" s="480"/>
      <c r="S24" s="480"/>
      <c r="T24" s="480"/>
      <c r="U24" s="480"/>
      <c r="V24" s="519"/>
      <c r="W24" s="578"/>
      <c r="X24" s="566"/>
      <c r="Y24" s="567"/>
      <c r="Z24" s="478" t="s">
        <v>169</v>
      </c>
      <c r="AA24" s="458"/>
      <c r="AB24" s="458"/>
      <c r="AC24" s="458"/>
      <c r="AD24" s="458"/>
      <c r="AE24" s="458"/>
      <c r="AF24" s="458"/>
      <c r="AG24" s="459"/>
      <c r="AH24" s="479">
        <v>59</v>
      </c>
      <c r="AI24" s="480"/>
      <c r="AJ24" s="480"/>
      <c r="AK24" s="480"/>
      <c r="AL24" s="519"/>
      <c r="AM24" s="479">
        <v>183726</v>
      </c>
      <c r="AN24" s="480"/>
      <c r="AO24" s="480"/>
      <c r="AP24" s="480"/>
      <c r="AQ24" s="480"/>
      <c r="AR24" s="519"/>
      <c r="AS24" s="479">
        <v>3114</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2365511</v>
      </c>
      <c r="BO24" s="429"/>
      <c r="BP24" s="429"/>
      <c r="BQ24" s="429"/>
      <c r="BR24" s="429"/>
      <c r="BS24" s="429"/>
      <c r="BT24" s="429"/>
      <c r="BU24" s="430"/>
      <c r="BV24" s="428">
        <v>2325524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171</v>
      </c>
      <c r="F25" s="458"/>
      <c r="G25" s="458"/>
      <c r="H25" s="458"/>
      <c r="I25" s="458"/>
      <c r="J25" s="458"/>
      <c r="K25" s="459"/>
      <c r="L25" s="479">
        <v>1</v>
      </c>
      <c r="M25" s="480"/>
      <c r="N25" s="480"/>
      <c r="O25" s="480"/>
      <c r="P25" s="519"/>
      <c r="Q25" s="479">
        <v>6127</v>
      </c>
      <c r="R25" s="480"/>
      <c r="S25" s="480"/>
      <c r="T25" s="480"/>
      <c r="U25" s="480"/>
      <c r="V25" s="519"/>
      <c r="W25" s="578"/>
      <c r="X25" s="566"/>
      <c r="Y25" s="567"/>
      <c r="Z25" s="478" t="s">
        <v>172</v>
      </c>
      <c r="AA25" s="458"/>
      <c r="AB25" s="458"/>
      <c r="AC25" s="458"/>
      <c r="AD25" s="458"/>
      <c r="AE25" s="458"/>
      <c r="AF25" s="458"/>
      <c r="AG25" s="459"/>
      <c r="AH25" s="479" t="s">
        <v>128</v>
      </c>
      <c r="AI25" s="480"/>
      <c r="AJ25" s="480"/>
      <c r="AK25" s="480"/>
      <c r="AL25" s="519"/>
      <c r="AM25" s="479" t="s">
        <v>136</v>
      </c>
      <c r="AN25" s="480"/>
      <c r="AO25" s="480"/>
      <c r="AP25" s="480"/>
      <c r="AQ25" s="480"/>
      <c r="AR25" s="519"/>
      <c r="AS25" s="479" t="s">
        <v>128</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3197</v>
      </c>
      <c r="BO25" s="392"/>
      <c r="BP25" s="392"/>
      <c r="BQ25" s="392"/>
      <c r="BR25" s="392"/>
      <c r="BS25" s="392"/>
      <c r="BT25" s="392"/>
      <c r="BU25" s="393"/>
      <c r="BV25" s="391">
        <v>5042</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174</v>
      </c>
      <c r="F26" s="458"/>
      <c r="G26" s="458"/>
      <c r="H26" s="458"/>
      <c r="I26" s="458"/>
      <c r="J26" s="458"/>
      <c r="K26" s="459"/>
      <c r="L26" s="479">
        <v>1</v>
      </c>
      <c r="M26" s="480"/>
      <c r="N26" s="480"/>
      <c r="O26" s="480"/>
      <c r="P26" s="519"/>
      <c r="Q26" s="479">
        <v>5555</v>
      </c>
      <c r="R26" s="480"/>
      <c r="S26" s="480"/>
      <c r="T26" s="480"/>
      <c r="U26" s="480"/>
      <c r="V26" s="519"/>
      <c r="W26" s="578"/>
      <c r="X26" s="566"/>
      <c r="Y26" s="567"/>
      <c r="Z26" s="478" t="s">
        <v>175</v>
      </c>
      <c r="AA26" s="588"/>
      <c r="AB26" s="588"/>
      <c r="AC26" s="588"/>
      <c r="AD26" s="588"/>
      <c r="AE26" s="588"/>
      <c r="AF26" s="588"/>
      <c r="AG26" s="589"/>
      <c r="AH26" s="479" t="s">
        <v>128</v>
      </c>
      <c r="AI26" s="480"/>
      <c r="AJ26" s="480"/>
      <c r="AK26" s="480"/>
      <c r="AL26" s="519"/>
      <c r="AM26" s="479" t="s">
        <v>176</v>
      </c>
      <c r="AN26" s="480"/>
      <c r="AO26" s="480"/>
      <c r="AP26" s="480"/>
      <c r="AQ26" s="480"/>
      <c r="AR26" s="519"/>
      <c r="AS26" s="479" t="s">
        <v>128</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136</v>
      </c>
      <c r="BO26" s="429"/>
      <c r="BP26" s="429"/>
      <c r="BQ26" s="429"/>
      <c r="BR26" s="429"/>
      <c r="BS26" s="429"/>
      <c r="BT26" s="429"/>
      <c r="BU26" s="430"/>
      <c r="BV26" s="428" t="s">
        <v>128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178</v>
      </c>
      <c r="F27" s="458"/>
      <c r="G27" s="458"/>
      <c r="H27" s="458"/>
      <c r="I27" s="458"/>
      <c r="J27" s="458"/>
      <c r="K27" s="459"/>
      <c r="L27" s="479">
        <v>1</v>
      </c>
      <c r="M27" s="480"/>
      <c r="N27" s="480"/>
      <c r="O27" s="480"/>
      <c r="P27" s="519"/>
      <c r="Q27" s="479">
        <v>2680</v>
      </c>
      <c r="R27" s="480"/>
      <c r="S27" s="480"/>
      <c r="T27" s="480"/>
      <c r="U27" s="480"/>
      <c r="V27" s="519"/>
      <c r="W27" s="578"/>
      <c r="X27" s="566"/>
      <c r="Y27" s="567"/>
      <c r="Z27" s="478" t="s">
        <v>179</v>
      </c>
      <c r="AA27" s="458"/>
      <c r="AB27" s="458"/>
      <c r="AC27" s="458"/>
      <c r="AD27" s="458"/>
      <c r="AE27" s="458"/>
      <c r="AF27" s="458"/>
      <c r="AG27" s="459"/>
      <c r="AH27" s="479" t="s">
        <v>176</v>
      </c>
      <c r="AI27" s="480"/>
      <c r="AJ27" s="480"/>
      <c r="AK27" s="480"/>
      <c r="AL27" s="519"/>
      <c r="AM27" s="479" t="s">
        <v>128</v>
      </c>
      <c r="AN27" s="480"/>
      <c r="AO27" s="480"/>
      <c r="AP27" s="480"/>
      <c r="AQ27" s="480"/>
      <c r="AR27" s="519"/>
      <c r="AS27" s="479" t="s">
        <v>128</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t="s">
        <v>128</v>
      </c>
      <c r="BO27" s="602"/>
      <c r="BP27" s="602"/>
      <c r="BQ27" s="602"/>
      <c r="BR27" s="602"/>
      <c r="BS27" s="602"/>
      <c r="BT27" s="602"/>
      <c r="BU27" s="603"/>
      <c r="BV27" s="601" t="s">
        <v>128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2120</v>
      </c>
      <c r="R28" s="480"/>
      <c r="S28" s="480"/>
      <c r="T28" s="480"/>
      <c r="U28" s="480"/>
      <c r="V28" s="519"/>
      <c r="W28" s="578"/>
      <c r="X28" s="566"/>
      <c r="Y28" s="567"/>
      <c r="Z28" s="478" t="s">
        <v>182</v>
      </c>
      <c r="AA28" s="458"/>
      <c r="AB28" s="458"/>
      <c r="AC28" s="458"/>
      <c r="AD28" s="458"/>
      <c r="AE28" s="458"/>
      <c r="AF28" s="458"/>
      <c r="AG28" s="459"/>
      <c r="AH28" s="479" t="s">
        <v>176</v>
      </c>
      <c r="AI28" s="480"/>
      <c r="AJ28" s="480"/>
      <c r="AK28" s="480"/>
      <c r="AL28" s="519"/>
      <c r="AM28" s="479" t="s">
        <v>176</v>
      </c>
      <c r="AN28" s="480"/>
      <c r="AO28" s="480"/>
      <c r="AP28" s="480"/>
      <c r="AQ28" s="480"/>
      <c r="AR28" s="519"/>
      <c r="AS28" s="479" t="s">
        <v>128</v>
      </c>
      <c r="AT28" s="480"/>
      <c r="AU28" s="480"/>
      <c r="AV28" s="480"/>
      <c r="AW28" s="480"/>
      <c r="AX28" s="481"/>
      <c r="AY28" s="604" t="s">
        <v>183</v>
      </c>
      <c r="AZ28" s="605"/>
      <c r="BA28" s="605"/>
      <c r="BB28" s="606"/>
      <c r="BC28" s="388" t="s">
        <v>48</v>
      </c>
      <c r="BD28" s="389"/>
      <c r="BE28" s="389"/>
      <c r="BF28" s="389"/>
      <c r="BG28" s="389"/>
      <c r="BH28" s="389"/>
      <c r="BI28" s="389"/>
      <c r="BJ28" s="389"/>
      <c r="BK28" s="389"/>
      <c r="BL28" s="389"/>
      <c r="BM28" s="390"/>
      <c r="BN28" s="391">
        <v>467536</v>
      </c>
      <c r="BO28" s="392"/>
      <c r="BP28" s="392"/>
      <c r="BQ28" s="392"/>
      <c r="BR28" s="392"/>
      <c r="BS28" s="392"/>
      <c r="BT28" s="392"/>
      <c r="BU28" s="393"/>
      <c r="BV28" s="391">
        <v>500547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8</v>
      </c>
      <c r="M29" s="480"/>
      <c r="N29" s="480"/>
      <c r="O29" s="480"/>
      <c r="P29" s="519"/>
      <c r="Q29" s="479">
        <v>1770</v>
      </c>
      <c r="R29" s="480"/>
      <c r="S29" s="480"/>
      <c r="T29" s="480"/>
      <c r="U29" s="480"/>
      <c r="V29" s="519"/>
      <c r="W29" s="579"/>
      <c r="X29" s="580"/>
      <c r="Y29" s="581"/>
      <c r="Z29" s="478" t="s">
        <v>185</v>
      </c>
      <c r="AA29" s="458"/>
      <c r="AB29" s="458"/>
      <c r="AC29" s="458"/>
      <c r="AD29" s="458"/>
      <c r="AE29" s="458"/>
      <c r="AF29" s="458"/>
      <c r="AG29" s="459"/>
      <c r="AH29" s="479">
        <v>59</v>
      </c>
      <c r="AI29" s="480"/>
      <c r="AJ29" s="480"/>
      <c r="AK29" s="480"/>
      <c r="AL29" s="519"/>
      <c r="AM29" s="479">
        <v>183726</v>
      </c>
      <c r="AN29" s="480"/>
      <c r="AO29" s="480"/>
      <c r="AP29" s="480"/>
      <c r="AQ29" s="480"/>
      <c r="AR29" s="519"/>
      <c r="AS29" s="479">
        <v>3114</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200866</v>
      </c>
      <c r="BO29" s="429"/>
      <c r="BP29" s="429"/>
      <c r="BQ29" s="429"/>
      <c r="BR29" s="429"/>
      <c r="BS29" s="429"/>
      <c r="BT29" s="429"/>
      <c r="BU29" s="430"/>
      <c r="BV29" s="428">
        <v>200806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99.3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471899</v>
      </c>
      <c r="BO30" s="602"/>
      <c r="BP30" s="602"/>
      <c r="BQ30" s="602"/>
      <c r="BR30" s="602"/>
      <c r="BS30" s="602"/>
      <c r="BT30" s="602"/>
      <c r="BU30" s="603"/>
      <c r="BV30" s="601">
        <v>441731</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198</v>
      </c>
      <c r="AN33" s="452"/>
      <c r="AO33" s="417" t="s">
        <v>199</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196</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北空知衛生センター組合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妹背牛振興公社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介護保険特別会計（保険事業勘定）</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深川地区消防組合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北空知葬斎組合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介護保険特別会計（サービス事業勘定）</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北空知衛生施設組合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中・北空知廃棄物処理広域連合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北空知広域水道企業団</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空知教育センター組合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北空知圏学校給食組合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xY89igXASmxn3DjwtrdHsAVfkq8yavMw78eYarTlAOmAkicuryZCGuOcndKbjXIrZnhXu9GitEo1NLLBd9Qw==" saltValue="ihWFn+4sxm4tMbZSNaaE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565</v>
      </c>
      <c r="D34" s="1206"/>
      <c r="E34" s="1207"/>
      <c r="F34" s="32">
        <v>1.63</v>
      </c>
      <c r="G34" s="33">
        <v>1.99</v>
      </c>
      <c r="H34" s="33">
        <v>2.41</v>
      </c>
      <c r="I34" s="33">
        <v>0.7</v>
      </c>
      <c r="J34" s="34">
        <v>2.92</v>
      </c>
      <c r="K34" s="22"/>
      <c r="L34" s="22"/>
      <c r="M34" s="22"/>
      <c r="N34" s="22"/>
      <c r="O34" s="22"/>
      <c r="P34" s="22"/>
    </row>
    <row r="35" spans="1:16" ht="39" customHeight="1" x14ac:dyDescent="0.15">
      <c r="A35" s="22"/>
      <c r="B35" s="35"/>
      <c r="C35" s="1200" t="s">
        <v>566</v>
      </c>
      <c r="D35" s="1201"/>
      <c r="E35" s="1202"/>
      <c r="F35" s="36">
        <v>0.26</v>
      </c>
      <c r="G35" s="37">
        <v>0.23</v>
      </c>
      <c r="H35" s="37">
        <v>0.48</v>
      </c>
      <c r="I35" s="37">
        <v>0.5</v>
      </c>
      <c r="J35" s="38">
        <v>1.1200000000000001</v>
      </c>
      <c r="K35" s="22"/>
      <c r="L35" s="22"/>
      <c r="M35" s="22"/>
      <c r="N35" s="22"/>
      <c r="O35" s="22"/>
      <c r="P35" s="22"/>
    </row>
    <row r="36" spans="1:16" ht="39" customHeight="1" x14ac:dyDescent="0.15">
      <c r="A36" s="22"/>
      <c r="B36" s="35"/>
      <c r="C36" s="1200" t="s">
        <v>567</v>
      </c>
      <c r="D36" s="1201"/>
      <c r="E36" s="1202"/>
      <c r="F36" s="36">
        <v>1.41</v>
      </c>
      <c r="G36" s="37">
        <v>0.28999999999999998</v>
      </c>
      <c r="H36" s="37">
        <v>0.61</v>
      </c>
      <c r="I36" s="37">
        <v>1.2</v>
      </c>
      <c r="J36" s="38">
        <v>0.97</v>
      </c>
      <c r="K36" s="22"/>
      <c r="L36" s="22"/>
      <c r="M36" s="22"/>
      <c r="N36" s="22"/>
      <c r="O36" s="22"/>
      <c r="P36" s="22"/>
    </row>
    <row r="37" spans="1:16" ht="39" customHeight="1" x14ac:dyDescent="0.15">
      <c r="A37" s="22"/>
      <c r="B37" s="35"/>
      <c r="C37" s="1200" t="s">
        <v>568</v>
      </c>
      <c r="D37" s="1201"/>
      <c r="E37" s="1202"/>
      <c r="F37" s="36">
        <v>0</v>
      </c>
      <c r="G37" s="37">
        <v>0</v>
      </c>
      <c r="H37" s="37">
        <v>0.1</v>
      </c>
      <c r="I37" s="37">
        <v>0.28999999999999998</v>
      </c>
      <c r="J37" s="38">
        <v>0.22</v>
      </c>
      <c r="K37" s="22"/>
      <c r="L37" s="22"/>
      <c r="M37" s="22"/>
      <c r="N37" s="22"/>
      <c r="O37" s="22"/>
      <c r="P37" s="22"/>
    </row>
    <row r="38" spans="1:16" ht="39" customHeight="1" x14ac:dyDescent="0.15">
      <c r="A38" s="22"/>
      <c r="B38" s="35"/>
      <c r="C38" s="1200" t="s">
        <v>569</v>
      </c>
      <c r="D38" s="1201"/>
      <c r="E38" s="1202"/>
      <c r="F38" s="36">
        <v>0.02</v>
      </c>
      <c r="G38" s="37">
        <v>0.02</v>
      </c>
      <c r="H38" s="37">
        <v>0.02</v>
      </c>
      <c r="I38" s="37">
        <v>0.01</v>
      </c>
      <c r="J38" s="38">
        <v>0.03</v>
      </c>
      <c r="K38" s="22"/>
      <c r="L38" s="22"/>
      <c r="M38" s="22"/>
      <c r="N38" s="22"/>
      <c r="O38" s="22"/>
      <c r="P38" s="22"/>
    </row>
    <row r="39" spans="1:16" ht="39" customHeight="1" x14ac:dyDescent="0.15">
      <c r="A39" s="22"/>
      <c r="B39" s="35"/>
      <c r="C39" s="1200" t="s">
        <v>570</v>
      </c>
      <c r="D39" s="1201"/>
      <c r="E39" s="1202"/>
      <c r="F39" s="36">
        <v>0</v>
      </c>
      <c r="G39" s="37">
        <v>0</v>
      </c>
      <c r="H39" s="37">
        <v>0</v>
      </c>
      <c r="I39" s="37">
        <v>0</v>
      </c>
      <c r="J39" s="38">
        <v>0</v>
      </c>
      <c r="K39" s="22"/>
      <c r="L39" s="22"/>
      <c r="M39" s="22"/>
      <c r="N39" s="22"/>
      <c r="O39" s="22"/>
      <c r="P39" s="22"/>
    </row>
    <row r="40" spans="1:16" ht="39" customHeight="1" x14ac:dyDescent="0.15">
      <c r="A40" s="22"/>
      <c r="B40" s="35"/>
      <c r="C40" s="1200" t="s">
        <v>571</v>
      </c>
      <c r="D40" s="1201"/>
      <c r="E40" s="1202"/>
      <c r="F40" s="36">
        <v>0</v>
      </c>
      <c r="G40" s="37">
        <v>0</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572</v>
      </c>
      <c r="D42" s="1201"/>
      <c r="E42" s="1202"/>
      <c r="F42" s="36" t="s">
        <v>516</v>
      </c>
      <c r="G42" s="37" t="s">
        <v>516</v>
      </c>
      <c r="H42" s="37" t="s">
        <v>516</v>
      </c>
      <c r="I42" s="37" t="s">
        <v>516</v>
      </c>
      <c r="J42" s="38" t="s">
        <v>516</v>
      </c>
      <c r="K42" s="22"/>
      <c r="L42" s="22"/>
      <c r="M42" s="22"/>
      <c r="N42" s="22"/>
      <c r="O42" s="22"/>
      <c r="P42" s="22"/>
    </row>
    <row r="43" spans="1:16" ht="39" customHeight="1" thickBot="1" x14ac:dyDescent="0.2">
      <c r="A43" s="22"/>
      <c r="B43" s="40"/>
      <c r="C43" s="1203" t="s">
        <v>573</v>
      </c>
      <c r="D43" s="1204"/>
      <c r="E43" s="1205"/>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4enAYhrq0VqiM6GdqWhug1lSvHUqiaS2cO7DXwoUzs4tshjpvUwDnrloB+Cc0WFLDiBYFRB2bKzWfe5J3vUlg==" saltValue="OIOOgl1BR4k30vUDvgjQ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561</v>
      </c>
      <c r="L45" s="60">
        <v>548</v>
      </c>
      <c r="M45" s="60">
        <v>542</v>
      </c>
      <c r="N45" s="60">
        <v>535</v>
      </c>
      <c r="O45" s="61">
        <v>475</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x14ac:dyDescent="0.15">
      <c r="A48" s="48"/>
      <c r="B48" s="1210"/>
      <c r="C48" s="1211"/>
      <c r="D48" s="62"/>
      <c r="E48" s="1216" t="s">
        <v>15</v>
      </c>
      <c r="F48" s="1216"/>
      <c r="G48" s="1216"/>
      <c r="H48" s="1216"/>
      <c r="I48" s="1216"/>
      <c r="J48" s="1217"/>
      <c r="K48" s="63">
        <v>84</v>
      </c>
      <c r="L48" s="64">
        <v>86</v>
      </c>
      <c r="M48" s="64">
        <v>90</v>
      </c>
      <c r="N48" s="64">
        <v>109</v>
      </c>
      <c r="O48" s="65">
        <v>97</v>
      </c>
      <c r="P48" s="48"/>
      <c r="Q48" s="48"/>
      <c r="R48" s="48"/>
      <c r="S48" s="48"/>
      <c r="T48" s="48"/>
      <c r="U48" s="48"/>
    </row>
    <row r="49" spans="1:21" ht="30.75" customHeight="1" x14ac:dyDescent="0.15">
      <c r="A49" s="48"/>
      <c r="B49" s="1210"/>
      <c r="C49" s="1211"/>
      <c r="D49" s="62"/>
      <c r="E49" s="1216" t="s">
        <v>16</v>
      </c>
      <c r="F49" s="1216"/>
      <c r="G49" s="1216"/>
      <c r="H49" s="1216"/>
      <c r="I49" s="1216"/>
      <c r="J49" s="1217"/>
      <c r="K49" s="63">
        <v>27</v>
      </c>
      <c r="L49" s="64">
        <v>16</v>
      </c>
      <c r="M49" s="64">
        <v>16</v>
      </c>
      <c r="N49" s="64">
        <v>15</v>
      </c>
      <c r="O49" s="65">
        <v>2</v>
      </c>
      <c r="P49" s="48"/>
      <c r="Q49" s="48"/>
      <c r="R49" s="48"/>
      <c r="S49" s="48"/>
      <c r="T49" s="48"/>
      <c r="U49" s="48"/>
    </row>
    <row r="50" spans="1:21" ht="30.75" customHeight="1" x14ac:dyDescent="0.15">
      <c r="A50" s="48"/>
      <c r="B50" s="1210"/>
      <c r="C50" s="1211"/>
      <c r="D50" s="62"/>
      <c r="E50" s="1216" t="s">
        <v>17</v>
      </c>
      <c r="F50" s="1216"/>
      <c r="G50" s="1216"/>
      <c r="H50" s="1216"/>
      <c r="I50" s="1216"/>
      <c r="J50" s="1217"/>
      <c r="K50" s="63">
        <v>33</v>
      </c>
      <c r="L50" s="64">
        <v>33</v>
      </c>
      <c r="M50" s="64">
        <v>33</v>
      </c>
      <c r="N50" s="64">
        <v>33</v>
      </c>
      <c r="O50" s="65" t="s">
        <v>516</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513</v>
      </c>
      <c r="L52" s="64">
        <v>502</v>
      </c>
      <c r="M52" s="64">
        <v>509</v>
      </c>
      <c r="N52" s="64">
        <v>494</v>
      </c>
      <c r="O52" s="65">
        <v>439</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192</v>
      </c>
      <c r="L53" s="69">
        <v>181</v>
      </c>
      <c r="M53" s="69">
        <v>172</v>
      </c>
      <c r="N53" s="69">
        <v>198</v>
      </c>
      <c r="O53" s="70">
        <v>135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595</v>
      </c>
      <c r="L57" s="83" t="s">
        <v>516</v>
      </c>
      <c r="M57" s="83" t="s">
        <v>516</v>
      </c>
      <c r="N57" s="83" t="s">
        <v>516</v>
      </c>
      <c r="O57" s="84" t="s">
        <v>516</v>
      </c>
    </row>
    <row r="58" spans="1:21" ht="31.5" customHeight="1" thickBot="1" x14ac:dyDescent="0.2">
      <c r="B58" s="1226"/>
      <c r="C58" s="1227"/>
      <c r="D58" s="1231" t="s">
        <v>27</v>
      </c>
      <c r="E58" s="1232"/>
      <c r="F58" s="1232"/>
      <c r="G58" s="1232"/>
      <c r="H58" s="1232"/>
      <c r="I58" s="1232"/>
      <c r="J58" s="1233"/>
      <c r="K58" s="85" t="s">
        <v>516</v>
      </c>
      <c r="L58" s="86" t="s">
        <v>516</v>
      </c>
      <c r="M58" s="86" t="s">
        <v>516</v>
      </c>
      <c r="N58" s="86" t="s">
        <v>516</v>
      </c>
      <c r="O58" s="87" t="s">
        <v>516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CMvjTveGrMrdli3Oqm6lIrCweICRHejboLhZt81E9hqEhoQqJLqY8R6kAjpcNvmOZDzW2S8SdPkIif6k3rqdA==" saltValue="a6706wecc+gfGUFCoVVH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34" t="s">
        <v>30</v>
      </c>
      <c r="C41" s="1235"/>
      <c r="D41" s="101"/>
      <c r="E41" s="1240" t="s">
        <v>31</v>
      </c>
      <c r="F41" s="1240"/>
      <c r="G41" s="1240"/>
      <c r="H41" s="1241"/>
      <c r="I41" s="102">
        <v>3619</v>
      </c>
      <c r="J41" s="103">
        <v>3395</v>
      </c>
      <c r="K41" s="103">
        <v>3073</v>
      </c>
      <c r="L41" s="103">
        <v>2889</v>
      </c>
      <c r="M41" s="104">
        <v>2828</v>
      </c>
    </row>
    <row r="42" spans="2:13" ht="27.75" customHeight="1" x14ac:dyDescent="0.15">
      <c r="B42" s="1236"/>
      <c r="C42" s="1237"/>
      <c r="D42" s="105"/>
      <c r="E42" s="1242" t="s">
        <v>32</v>
      </c>
      <c r="F42" s="1242"/>
      <c r="G42" s="1242"/>
      <c r="H42" s="1243"/>
      <c r="I42" s="106">
        <v>95</v>
      </c>
      <c r="J42" s="107">
        <v>64</v>
      </c>
      <c r="K42" s="107">
        <v>32</v>
      </c>
      <c r="L42" s="107" t="s">
        <v>516</v>
      </c>
      <c r="M42" s="108" t="s">
        <v>516</v>
      </c>
    </row>
    <row r="43" spans="2:13" ht="27.75" customHeight="1" x14ac:dyDescent="0.15">
      <c r="B43" s="1236"/>
      <c r="C43" s="1237"/>
      <c r="D43" s="105"/>
      <c r="E43" s="1242" t="s">
        <v>33</v>
      </c>
      <c r="F43" s="1242"/>
      <c r="G43" s="1242"/>
      <c r="H43" s="1243"/>
      <c r="I43" s="106">
        <v>932</v>
      </c>
      <c r="J43" s="107">
        <v>930</v>
      </c>
      <c r="K43" s="107">
        <v>918</v>
      </c>
      <c r="L43" s="107">
        <v>991</v>
      </c>
      <c r="M43" s="108">
        <v>939</v>
      </c>
    </row>
    <row r="44" spans="2:13" ht="27.75" customHeight="1" x14ac:dyDescent="0.15">
      <c r="B44" s="1236"/>
      <c r="C44" s="1237"/>
      <c r="D44" s="105"/>
      <c r="E44" s="1242" t="s">
        <v>34</v>
      </c>
      <c r="F44" s="1242"/>
      <c r="G44" s="1242"/>
      <c r="H44" s="1243"/>
      <c r="I44" s="106">
        <v>69</v>
      </c>
      <c r="J44" s="107">
        <v>53</v>
      </c>
      <c r="K44" s="107">
        <v>37</v>
      </c>
      <c r="L44" s="107">
        <v>22</v>
      </c>
      <c r="M44" s="108">
        <v>19</v>
      </c>
    </row>
    <row r="45" spans="2:13" ht="27.75" customHeight="1" x14ac:dyDescent="0.15">
      <c r="B45" s="1236"/>
      <c r="C45" s="1237"/>
      <c r="D45" s="105"/>
      <c r="E45" s="1242" t="s">
        <v>35</v>
      </c>
      <c r="F45" s="1242"/>
      <c r="G45" s="1242"/>
      <c r="H45" s="1243"/>
      <c r="I45" s="106">
        <v>938</v>
      </c>
      <c r="J45" s="107">
        <v>917</v>
      </c>
      <c r="K45" s="107">
        <v>896</v>
      </c>
      <c r="L45" s="107">
        <v>871</v>
      </c>
      <c r="M45" s="108">
        <v>868</v>
      </c>
    </row>
    <row r="46" spans="2:13" ht="27.75" customHeight="1" x14ac:dyDescent="0.15">
      <c r="B46" s="1236"/>
      <c r="C46" s="1237"/>
      <c r="D46" s="109"/>
      <c r="E46" s="1242" t="s">
        <v>36</v>
      </c>
      <c r="F46" s="1242"/>
      <c r="G46" s="1242"/>
      <c r="H46" s="1243"/>
      <c r="I46" s="106" t="s">
        <v>516</v>
      </c>
      <c r="J46" s="107" t="s">
        <v>516</v>
      </c>
      <c r="K46" s="107" t="s">
        <v>516</v>
      </c>
      <c r="L46" s="107" t="s">
        <v>516</v>
      </c>
      <c r="M46" s="108" t="s">
        <v>516</v>
      </c>
    </row>
    <row r="47" spans="2:13" ht="27.75" customHeight="1" x14ac:dyDescent="0.15">
      <c r="B47" s="1236"/>
      <c r="C47" s="1237"/>
      <c r="D47" s="110"/>
      <c r="E47" s="1244" t="s">
        <v>37</v>
      </c>
      <c r="F47" s="1245"/>
      <c r="G47" s="1245"/>
      <c r="H47" s="1246"/>
      <c r="I47" s="106" t="s">
        <v>516</v>
      </c>
      <c r="J47" s="107" t="s">
        <v>516</v>
      </c>
      <c r="K47" s="107" t="s">
        <v>516</v>
      </c>
      <c r="L47" s="107" t="s">
        <v>516</v>
      </c>
      <c r="M47" s="108" t="s">
        <v>516</v>
      </c>
    </row>
    <row r="48" spans="2:13" ht="27.75" customHeight="1" x14ac:dyDescent="0.15">
      <c r="B48" s="1236"/>
      <c r="C48" s="1237"/>
      <c r="D48" s="105"/>
      <c r="E48" s="1242" t="s">
        <v>38</v>
      </c>
      <c r="F48" s="1242"/>
      <c r="G48" s="1242"/>
      <c r="H48" s="1243"/>
      <c r="I48" s="106" t="s">
        <v>516</v>
      </c>
      <c r="J48" s="107" t="s">
        <v>516</v>
      </c>
      <c r="K48" s="107" t="s">
        <v>516</v>
      </c>
      <c r="L48" s="107" t="s">
        <v>516</v>
      </c>
      <c r="M48" s="108" t="s">
        <v>516</v>
      </c>
    </row>
    <row r="49" spans="2:13" ht="27.75" customHeight="1" x14ac:dyDescent="0.15">
      <c r="B49" s="1238"/>
      <c r="C49" s="1239"/>
      <c r="D49" s="105"/>
      <c r="E49" s="1242" t="s">
        <v>39</v>
      </c>
      <c r="F49" s="1242"/>
      <c r="G49" s="1242"/>
      <c r="H49" s="1243"/>
      <c r="I49" s="106" t="s">
        <v>516</v>
      </c>
      <c r="J49" s="107" t="s">
        <v>516</v>
      </c>
      <c r="K49" s="107" t="s">
        <v>516</v>
      </c>
      <c r="L49" s="107" t="s">
        <v>516</v>
      </c>
      <c r="M49" s="108" t="s">
        <v>516</v>
      </c>
    </row>
    <row r="50" spans="2:13" ht="27.75" customHeight="1" x14ac:dyDescent="0.15">
      <c r="B50" s="1247" t="s">
        <v>40</v>
      </c>
      <c r="C50" s="1248"/>
      <c r="D50" s="111"/>
      <c r="E50" s="1242" t="s">
        <v>41</v>
      </c>
      <c r="F50" s="1242"/>
      <c r="G50" s="1242"/>
      <c r="H50" s="1243"/>
      <c r="I50" s="106">
        <v>1090</v>
      </c>
      <c r="J50" s="107">
        <v>1219</v>
      </c>
      <c r="K50" s="107">
        <v>1290</v>
      </c>
      <c r="L50" s="107">
        <v>1243</v>
      </c>
      <c r="M50" s="108">
        <v>1241</v>
      </c>
    </row>
    <row r="51" spans="2:13" ht="27.75" customHeight="1" x14ac:dyDescent="0.15">
      <c r="B51" s="1236"/>
      <c r="C51" s="1237"/>
      <c r="D51" s="105"/>
      <c r="E51" s="1242" t="s">
        <v>42</v>
      </c>
      <c r="F51" s="1242"/>
      <c r="G51" s="1242"/>
      <c r="H51" s="1243"/>
      <c r="I51" s="106">
        <v>366</v>
      </c>
      <c r="J51" s="107">
        <v>448</v>
      </c>
      <c r="K51" s="107">
        <v>456</v>
      </c>
      <c r="L51" s="107">
        <v>486</v>
      </c>
      <c r="M51" s="108">
        <v>493</v>
      </c>
    </row>
    <row r="52" spans="2:13" ht="27.75" customHeight="1" x14ac:dyDescent="0.15">
      <c r="B52" s="1238"/>
      <c r="C52" s="1239"/>
      <c r="D52" s="105"/>
      <c r="E52" s="1242" t="s">
        <v>43</v>
      </c>
      <c r="F52" s="1242"/>
      <c r="G52" s="1242"/>
      <c r="H52" s="1243"/>
      <c r="I52" s="106">
        <v>3322</v>
      </c>
      <c r="J52" s="107">
        <v>3136</v>
      </c>
      <c r="K52" s="107">
        <v>2990</v>
      </c>
      <c r="L52" s="107">
        <v>2894</v>
      </c>
      <c r="M52" s="108">
        <v>2884</v>
      </c>
    </row>
    <row r="53" spans="2:13" ht="27.75" customHeight="1" thickBot="1" x14ac:dyDescent="0.2">
      <c r="B53" s="1249" t="s">
        <v>44</v>
      </c>
      <c r="C53" s="1250"/>
      <c r="D53" s="112"/>
      <c r="E53" s="1251" t="s">
        <v>45</v>
      </c>
      <c r="F53" s="1251"/>
      <c r="G53" s="1251"/>
      <c r="H53" s="1252"/>
      <c r="I53" s="113">
        <v>875</v>
      </c>
      <c r="J53" s="114">
        <v>556</v>
      </c>
      <c r="K53" s="114">
        <v>220</v>
      </c>
      <c r="L53" s="114">
        <v>150</v>
      </c>
      <c r="M53" s="115">
        <v>35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a3Bcu5cuPjUBwkjahbqg2qivVTXcze8U6/UepGmfq5iMe4/DFSLnb2ZuAMPRwneyHUeTgujaRubAbqwsgwViQ==" saltValue="3dMix3OCvr/Vh6WFJZPk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8" zoomScaleNormal="68"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584</v>
      </c>
      <c r="G55" s="127">
        <v>501</v>
      </c>
      <c r="H55" s="128">
        <v>468</v>
      </c>
    </row>
    <row r="56" spans="2:8" ht="52.5" customHeight="1" x14ac:dyDescent="0.15">
      <c r="B56" s="129"/>
      <c r="C56" s="1263" t="s">
        <v>49</v>
      </c>
      <c r="D56" s="1263"/>
      <c r="E56" s="1264"/>
      <c r="F56" s="130">
        <v>201</v>
      </c>
      <c r="G56" s="130">
        <v>201</v>
      </c>
      <c r="H56" s="131">
        <v>201</v>
      </c>
    </row>
    <row r="57" spans="2:8" ht="53.25" customHeight="1" x14ac:dyDescent="0.15">
      <c r="B57" s="129"/>
      <c r="C57" s="1265" t="s">
        <v>50</v>
      </c>
      <c r="D57" s="1265"/>
      <c r="E57" s="1266"/>
      <c r="F57" s="132">
        <v>426</v>
      </c>
      <c r="G57" s="132">
        <v>442</v>
      </c>
      <c r="H57" s="133">
        <v>472</v>
      </c>
    </row>
    <row r="58" spans="2:8" ht="45.75" customHeight="1" x14ac:dyDescent="0.15">
      <c r="B58" s="134"/>
      <c r="C58" s="1253" t="s">
        <v>589</v>
      </c>
      <c r="D58" s="1254"/>
      <c r="E58" s="1255"/>
      <c r="F58" s="135">
        <v>208</v>
      </c>
      <c r="G58" s="135">
        <v>211</v>
      </c>
      <c r="H58" s="136">
        <v>213</v>
      </c>
    </row>
    <row r="59" spans="2:8" ht="45.75" customHeight="1" x14ac:dyDescent="0.15">
      <c r="B59" s="134"/>
      <c r="C59" s="1253" t="s">
        <v>590</v>
      </c>
      <c r="D59" s="1254"/>
      <c r="E59" s="1255"/>
      <c r="F59" s="135">
        <v>45</v>
      </c>
      <c r="G59" s="135">
        <v>89</v>
      </c>
      <c r="H59" s="136">
        <v>146</v>
      </c>
    </row>
    <row r="60" spans="2:8" ht="45.75" customHeight="1" x14ac:dyDescent="0.15">
      <c r="B60" s="134"/>
      <c r="C60" s="1253" t="s">
        <v>591</v>
      </c>
      <c r="D60" s="1254"/>
      <c r="E60" s="1255"/>
      <c r="F60" s="135">
        <v>53</v>
      </c>
      <c r="G60" s="135">
        <v>49</v>
      </c>
      <c r="H60" s="136">
        <v>50</v>
      </c>
    </row>
    <row r="61" spans="2:8" ht="45.75" customHeight="1" x14ac:dyDescent="0.15">
      <c r="B61" s="134"/>
      <c r="C61" s="1253" t="s">
        <v>592</v>
      </c>
      <c r="D61" s="1254"/>
      <c r="E61" s="1255"/>
      <c r="F61" s="135">
        <v>43</v>
      </c>
      <c r="G61" s="135">
        <v>43</v>
      </c>
      <c r="H61" s="136">
        <v>43</v>
      </c>
    </row>
    <row r="62" spans="2:8" ht="45.75" customHeight="1" thickBot="1" x14ac:dyDescent="0.2">
      <c r="B62" s="137"/>
      <c r="C62" s="1256" t="s">
        <v>593</v>
      </c>
      <c r="D62" s="1257"/>
      <c r="E62" s="1258"/>
      <c r="F62" s="138">
        <v>19</v>
      </c>
      <c r="G62" s="138">
        <v>19</v>
      </c>
      <c r="H62" s="139">
        <v>19</v>
      </c>
    </row>
    <row r="63" spans="2:8" ht="52.5" customHeight="1" thickBot="1" x14ac:dyDescent="0.2">
      <c r="B63" s="140"/>
      <c r="C63" s="1259" t="s">
        <v>51</v>
      </c>
      <c r="D63" s="1259"/>
      <c r="E63" s="1260"/>
      <c r="F63" s="141">
        <v>1210</v>
      </c>
      <c r="G63" s="141">
        <v>1143</v>
      </c>
      <c r="H63" s="142">
        <v>1140</v>
      </c>
    </row>
    <row r="64" spans="2:8" ht="15" customHeight="1" x14ac:dyDescent="0.15"/>
    <row r="65" ht="0" hidden="1" customHeight="1" x14ac:dyDescent="0.15"/>
    <row r="66" ht="0" hidden="1" customHeight="1" x14ac:dyDescent="0.15"/>
  </sheetData>
  <sheetProtection algorithmName="SHA-512" hashValue="xXS4qcEm3OZWREt7Apt8nefyhm6WUoTEq1cZBLw78gyr8ePsnhROpnFqj4Y087dyR3aqRkZlq+IJR01sR55z6g==" saltValue="Z+D2JIV+CMv4EnKkcxiV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5C2B0-44E4-4DC5-A8A7-132B9CA8D91B}">
  <sheetPr>
    <pageSetUpPr fitToPage="1"/>
  </sheetPr>
  <dimension ref="A1:WZM191"/>
  <sheetViews>
    <sheetView showGridLines="0" topLeftCell="AS16" zoomScaleNormal="100" zoomScaleSheetLayoutView="55" workbookViewId="0">
      <selection activeCell="DD65" sqref="DD65"/>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600</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558</v>
      </c>
      <c r="BQ50" s="1301"/>
      <c r="BR50" s="1301"/>
      <c r="BS50" s="1301"/>
      <c r="BT50" s="1301"/>
      <c r="BU50" s="1301"/>
      <c r="BV50" s="1301"/>
      <c r="BW50" s="1301"/>
      <c r="BX50" s="1301" t="s">
        <v>559</v>
      </c>
      <c r="BY50" s="1301"/>
      <c r="BZ50" s="1301"/>
      <c r="CA50" s="1301"/>
      <c r="CB50" s="1301"/>
      <c r="CC50" s="1301"/>
      <c r="CD50" s="1301"/>
      <c r="CE50" s="1301"/>
      <c r="CF50" s="1301" t="s">
        <v>560</v>
      </c>
      <c r="CG50" s="1301"/>
      <c r="CH50" s="1301"/>
      <c r="CI50" s="1301"/>
      <c r="CJ50" s="1301"/>
      <c r="CK50" s="1301"/>
      <c r="CL50" s="1301"/>
      <c r="CM50" s="1301"/>
      <c r="CN50" s="1301" t="s">
        <v>561</v>
      </c>
      <c r="CO50" s="1301"/>
      <c r="CP50" s="1301"/>
      <c r="CQ50" s="1301"/>
      <c r="CR50" s="1301"/>
      <c r="CS50" s="1301"/>
      <c r="CT50" s="1301"/>
      <c r="CU50" s="1301"/>
      <c r="CV50" s="1301" t="s">
        <v>562</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601</v>
      </c>
      <c r="AO51" s="1305"/>
      <c r="AP51" s="1305"/>
      <c r="AQ51" s="1305"/>
      <c r="AR51" s="1305"/>
      <c r="AS51" s="1305"/>
      <c r="AT51" s="1305"/>
      <c r="AU51" s="1305"/>
      <c r="AV51" s="1305"/>
      <c r="AW51" s="1305"/>
      <c r="AX51" s="1305"/>
      <c r="AY51" s="1305"/>
      <c r="AZ51" s="1305"/>
      <c r="BA51" s="1305"/>
      <c r="BB51" s="1305" t="s">
        <v>602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32.1</v>
      </c>
      <c r="BY51" s="1307"/>
      <c r="BZ51" s="1307"/>
      <c r="CA51" s="1307"/>
      <c r="CB51" s="1307"/>
      <c r="CC51" s="1307"/>
      <c r="CD51" s="1307"/>
      <c r="CE51" s="1307"/>
      <c r="CF51" s="1307">
        <v>13</v>
      </c>
      <c r="CG51" s="1307"/>
      <c r="CH51" s="1307"/>
      <c r="CI51" s="1307"/>
      <c r="CJ51" s="1307"/>
      <c r="CK51" s="1307"/>
      <c r="CL51" s="1307"/>
      <c r="CM51" s="1307"/>
      <c r="CN51" s="1307">
        <v>9.1</v>
      </c>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59.9</v>
      </c>
      <c r="BY53" s="1307"/>
      <c r="BZ53" s="1307"/>
      <c r="CA53" s="1307"/>
      <c r="CB53" s="1307"/>
      <c r="CC53" s="1307"/>
      <c r="CD53" s="1307"/>
      <c r="CE53" s="1307"/>
      <c r="CF53" s="1307">
        <v>61.9</v>
      </c>
      <c r="CG53" s="1307"/>
      <c r="CH53" s="1307"/>
      <c r="CI53" s="1307"/>
      <c r="CJ53" s="1307"/>
      <c r="CK53" s="1307"/>
      <c r="CL53" s="1307"/>
      <c r="CM53" s="1307"/>
      <c r="CN53" s="1307">
        <v>63.5</v>
      </c>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604</v>
      </c>
      <c r="AO55" s="1301"/>
      <c r="AP55" s="1301"/>
      <c r="AQ55" s="1301"/>
      <c r="AR55" s="1301"/>
      <c r="AS55" s="1301"/>
      <c r="AT55" s="1301"/>
      <c r="AU55" s="1301"/>
      <c r="AV55" s="1301"/>
      <c r="AW55" s="1301"/>
      <c r="AX55" s="1301"/>
      <c r="AY55" s="1301"/>
      <c r="AZ55" s="1301"/>
      <c r="BA55" s="1301"/>
      <c r="BB55" s="1305" t="s">
        <v>602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54.2</v>
      </c>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605</v>
      </c>
    </row>
    <row r="64" spans="1:109" x14ac:dyDescent="0.15">
      <c r="B64" s="1276"/>
      <c r="G64" s="1283"/>
      <c r="I64" s="1317"/>
      <c r="J64" s="1317"/>
      <c r="K64" s="1317"/>
      <c r="L64" s="1317"/>
      <c r="M64" s="1317"/>
      <c r="N64" s="1318"/>
      <c r="AM64" s="1283"/>
      <c r="AN64" s="1283" t="s">
        <v>598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606</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600</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558</v>
      </c>
      <c r="BQ72" s="1301"/>
      <c r="BR72" s="1301"/>
      <c r="BS72" s="1301"/>
      <c r="BT72" s="1301"/>
      <c r="BU72" s="1301"/>
      <c r="BV72" s="1301"/>
      <c r="BW72" s="1301"/>
      <c r="BX72" s="1301" t="s">
        <v>559</v>
      </c>
      <c r="BY72" s="1301"/>
      <c r="BZ72" s="1301"/>
      <c r="CA72" s="1301"/>
      <c r="CB72" s="1301"/>
      <c r="CC72" s="1301"/>
      <c r="CD72" s="1301"/>
      <c r="CE72" s="1301"/>
      <c r="CF72" s="1301" t="s">
        <v>560</v>
      </c>
      <c r="CG72" s="1301"/>
      <c r="CH72" s="1301"/>
      <c r="CI72" s="1301"/>
      <c r="CJ72" s="1301"/>
      <c r="CK72" s="1301"/>
      <c r="CL72" s="1301"/>
      <c r="CM72" s="1301"/>
      <c r="CN72" s="1301" t="s">
        <v>561</v>
      </c>
      <c r="CO72" s="1301"/>
      <c r="CP72" s="1301"/>
      <c r="CQ72" s="1301"/>
      <c r="CR72" s="1301"/>
      <c r="CS72" s="1301"/>
      <c r="CT72" s="1301"/>
      <c r="CU72" s="1301"/>
      <c r="CV72" s="1301" t="s">
        <v>562</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601</v>
      </c>
      <c r="AO73" s="1305"/>
      <c r="AP73" s="1305"/>
      <c r="AQ73" s="1305"/>
      <c r="AR73" s="1305"/>
      <c r="AS73" s="1305"/>
      <c r="AT73" s="1305"/>
      <c r="AU73" s="1305"/>
      <c r="AV73" s="1305"/>
      <c r="AW73" s="1305"/>
      <c r="AX73" s="1305"/>
      <c r="AY73" s="1305"/>
      <c r="AZ73" s="1305"/>
      <c r="BA73" s="1305"/>
      <c r="BB73" s="1305" t="s">
        <v>602</v>
      </c>
      <c r="BC73" s="1305"/>
      <c r="BD73" s="1305"/>
      <c r="BE73" s="1305"/>
      <c r="BF73" s="1305"/>
      <c r="BG73" s="1305"/>
      <c r="BH73" s="1305"/>
      <c r="BI73" s="1305"/>
      <c r="BJ73" s="1305"/>
      <c r="BK73" s="1305"/>
      <c r="BL73" s="1305"/>
      <c r="BM73" s="1305"/>
      <c r="BN73" s="1305"/>
      <c r="BO73" s="1305"/>
      <c r="BP73" s="1307">
        <v>53</v>
      </c>
      <c r="BQ73" s="1307"/>
      <c r="BR73" s="1307"/>
      <c r="BS73" s="1307"/>
      <c r="BT73" s="1307"/>
      <c r="BU73" s="1307"/>
      <c r="BV73" s="1307"/>
      <c r="BW73" s="1307"/>
      <c r="BX73" s="1307">
        <v>32.1</v>
      </c>
      <c r="BY73" s="1307"/>
      <c r="BZ73" s="1307"/>
      <c r="CA73" s="1307"/>
      <c r="CB73" s="1307"/>
      <c r="CC73" s="1307"/>
      <c r="CD73" s="1307"/>
      <c r="CE73" s="1307"/>
      <c r="CF73" s="1307">
        <v>13</v>
      </c>
      <c r="CG73" s="1307"/>
      <c r="CH73" s="1307"/>
      <c r="CI73" s="1307"/>
      <c r="CJ73" s="1307"/>
      <c r="CK73" s="1307"/>
      <c r="CL73" s="1307"/>
      <c r="CM73" s="1307"/>
      <c r="CN73" s="1307">
        <v>9.1</v>
      </c>
      <c r="CO73" s="1307"/>
      <c r="CP73" s="1307"/>
      <c r="CQ73" s="1307"/>
      <c r="CR73" s="1307"/>
      <c r="CS73" s="1307"/>
      <c r="CT73" s="1307"/>
      <c r="CU73" s="1307"/>
      <c r="CV73" s="1307">
        <v>2.1</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607</v>
      </c>
      <c r="BC75" s="1305"/>
      <c r="BD75" s="1305"/>
      <c r="BE75" s="1305"/>
      <c r="BF75" s="1305"/>
      <c r="BG75" s="1305"/>
      <c r="BH75" s="1305"/>
      <c r="BI75" s="1305"/>
      <c r="BJ75" s="1305"/>
      <c r="BK75" s="1305"/>
      <c r="BL75" s="1305"/>
      <c r="BM75" s="1305"/>
      <c r="BN75" s="1305"/>
      <c r="BO75" s="1305"/>
      <c r="BP75" s="1307">
        <v>13</v>
      </c>
      <c r="BQ75" s="1307"/>
      <c r="BR75" s="1307"/>
      <c r="BS75" s="1307"/>
      <c r="BT75" s="1307"/>
      <c r="BU75" s="1307"/>
      <c r="BV75" s="1307"/>
      <c r="BW75" s="1307"/>
      <c r="BX75" s="1307">
        <v>11.7</v>
      </c>
      <c r="BY75" s="1307"/>
      <c r="BZ75" s="1307"/>
      <c r="CA75" s="1307"/>
      <c r="CB75" s="1307"/>
      <c r="CC75" s="1307"/>
      <c r="CD75" s="1307"/>
      <c r="CE75" s="1307"/>
      <c r="CF75" s="1307">
        <v>10.7</v>
      </c>
      <c r="CG75" s="1307"/>
      <c r="CH75" s="1307"/>
      <c r="CI75" s="1307"/>
      <c r="CJ75" s="1307"/>
      <c r="CK75" s="1307"/>
      <c r="CL75" s="1307"/>
      <c r="CM75" s="1307"/>
      <c r="CN75" s="1307">
        <v>10.8</v>
      </c>
      <c r="CO75" s="1307"/>
      <c r="CP75" s="1307"/>
      <c r="CQ75" s="1307"/>
      <c r="CR75" s="1307"/>
      <c r="CS75" s="1307"/>
      <c r="CT75" s="1307"/>
      <c r="CU75" s="1307"/>
      <c r="CV75" s="1307">
        <v>10.199999999999999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604</v>
      </c>
      <c r="AO77" s="1301"/>
      <c r="AP77" s="1301"/>
      <c r="AQ77" s="1301"/>
      <c r="AR77" s="1301"/>
      <c r="AS77" s="1301"/>
      <c r="AT77" s="1301"/>
      <c r="AU77" s="1301"/>
      <c r="AV77" s="1301"/>
      <c r="AW77" s="1301"/>
      <c r="AX77" s="1301"/>
      <c r="AY77" s="1301"/>
      <c r="AZ77" s="1301"/>
      <c r="BA77" s="1301"/>
      <c r="BB77" s="1305" t="s">
        <v>602</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607</v>
      </c>
      <c r="BC79" s="1305"/>
      <c r="BD79" s="1305"/>
      <c r="BE79" s="1305"/>
      <c r="BF79" s="1305"/>
      <c r="BG79" s="1305"/>
      <c r="BH79" s="1305"/>
      <c r="BI79" s="1305"/>
      <c r="BJ79" s="1305"/>
      <c r="BK79" s="1305"/>
      <c r="BL79" s="1305"/>
      <c r="BM79" s="1305"/>
      <c r="BN79" s="1305"/>
      <c r="BO79" s="1305"/>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CHoUPlIwATMfJzWgMVRzoqycwgWOw7t1fwE0dFVXG6a9sykSIRKB6A69ntYwfWdACEubXQS6rUlB223fHQV0Q==" saltValue="q50cywAouPgd+IIPaGki5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848A7-F3C0-4682-95D2-B7ABD62F5097}">
  <sheetPr>
    <pageSetUpPr fitToPage="1"/>
  </sheetPr>
  <dimension ref="A1:DR135"/>
  <sheetViews>
    <sheetView showGridLines="0" topLeftCell="AY100" zoomScaleNormal="100" zoomScaleSheetLayoutView="70" workbookViewId="0">
      <selection activeCell="DD65" sqref="DD6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PbVjA6HSZcfZ59PRJsrH8p/5DvZhdsUkVEtMxgKYcprPzy3wCazEAUN8PdHAmewp8MQ/dURoKDJRh869PdNXw==" saltValue="6ss1HjtyR8LXzEaUyV3F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9F93F-435F-4244-9E3E-F6A186742AFD}">
  <sheetPr>
    <pageSetUpPr fitToPage="1"/>
  </sheetPr>
  <dimension ref="A1:DR135"/>
  <sheetViews>
    <sheetView showGridLines="0" tabSelected="1" topLeftCell="A103" zoomScaleNormal="100" zoomScaleSheetLayoutView="55" workbookViewId="0">
      <selection activeCell="DD65" sqref="DD6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8eZO4jFDnOgM31XZ8euHGUEZ0FQTM7DafWrVOIzC9U0iB8QXhVbsIL90niq3hZ+wAs31dPkF+1fa7AMVloyDg==" saltValue="wf4JOQwmHe9Ao0F3L4hE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73155</v>
      </c>
      <c r="E3" s="161"/>
      <c r="F3" s="162">
        <v>333013</v>
      </c>
      <c r="G3" s="163"/>
      <c r="H3" s="164"/>
    </row>
    <row r="4" spans="1:8" x14ac:dyDescent="0.15">
      <c r="A4" s="165"/>
      <c r="B4" s="166"/>
      <c r="C4" s="167"/>
      <c r="D4" s="168">
        <v>50587</v>
      </c>
      <c r="E4" s="169"/>
      <c r="F4" s="170">
        <v>126732</v>
      </c>
      <c r="G4" s="171"/>
      <c r="H4" s="172"/>
    </row>
    <row r="5" spans="1:8" x14ac:dyDescent="0.15">
      <c r="A5" s="153" t="s">
        <v>550</v>
      </c>
      <c r="B5" s="158"/>
      <c r="C5" s="159"/>
      <c r="D5" s="160">
        <v>120383</v>
      </c>
      <c r="E5" s="161"/>
      <c r="F5" s="162">
        <v>280458</v>
      </c>
      <c r="G5" s="163"/>
      <c r="H5" s="164"/>
    </row>
    <row r="6" spans="1:8" x14ac:dyDescent="0.15">
      <c r="A6" s="165"/>
      <c r="B6" s="166"/>
      <c r="C6" s="167"/>
      <c r="D6" s="168">
        <v>13278</v>
      </c>
      <c r="E6" s="169"/>
      <c r="F6" s="170">
        <v>127286</v>
      </c>
      <c r="G6" s="171"/>
      <c r="H6" s="172"/>
    </row>
    <row r="7" spans="1:8" x14ac:dyDescent="0.15">
      <c r="A7" s="153" t="s">
        <v>551</v>
      </c>
      <c r="B7" s="158"/>
      <c r="C7" s="159"/>
      <c r="D7" s="160">
        <v>95268</v>
      </c>
      <c r="E7" s="161"/>
      <c r="F7" s="162">
        <v>291945</v>
      </c>
      <c r="G7" s="163"/>
      <c r="H7" s="164"/>
    </row>
    <row r="8" spans="1:8" x14ac:dyDescent="0.15">
      <c r="A8" s="165"/>
      <c r="B8" s="166"/>
      <c r="C8" s="167"/>
      <c r="D8" s="168">
        <v>31819</v>
      </c>
      <c r="E8" s="169"/>
      <c r="F8" s="170">
        <v>127651</v>
      </c>
      <c r="G8" s="171"/>
      <c r="H8" s="172"/>
    </row>
    <row r="9" spans="1:8" x14ac:dyDescent="0.15">
      <c r="A9" s="153" t="s">
        <v>552</v>
      </c>
      <c r="B9" s="158"/>
      <c r="C9" s="159"/>
      <c r="D9" s="160">
        <v>177219</v>
      </c>
      <c r="E9" s="161"/>
      <c r="F9" s="162">
        <v>291173</v>
      </c>
      <c r="G9" s="163"/>
      <c r="H9" s="164"/>
    </row>
    <row r="10" spans="1:8" x14ac:dyDescent="0.15">
      <c r="A10" s="165"/>
      <c r="B10" s="166"/>
      <c r="C10" s="167"/>
      <c r="D10" s="168">
        <v>19460</v>
      </c>
      <c r="E10" s="169"/>
      <c r="F10" s="170">
        <v>119071</v>
      </c>
      <c r="G10" s="171"/>
      <c r="H10" s="172"/>
    </row>
    <row r="11" spans="1:8" x14ac:dyDescent="0.15">
      <c r="A11" s="153" t="s">
        <v>553</v>
      </c>
      <c r="B11" s="158"/>
      <c r="C11" s="159"/>
      <c r="D11" s="160">
        <v>235136</v>
      </c>
      <c r="E11" s="161"/>
      <c r="F11" s="162">
        <v>271581</v>
      </c>
      <c r="G11" s="163"/>
      <c r="H11" s="164"/>
    </row>
    <row r="12" spans="1:8" x14ac:dyDescent="0.15">
      <c r="A12" s="165"/>
      <c r="B12" s="166"/>
      <c r="C12" s="173"/>
      <c r="D12" s="168">
        <v>78584</v>
      </c>
      <c r="E12" s="169"/>
      <c r="F12" s="170">
        <v>117844</v>
      </c>
      <c r="G12" s="171"/>
      <c r="H12" s="172"/>
    </row>
    <row r="13" spans="1:8" x14ac:dyDescent="0.15">
      <c r="A13" s="153"/>
      <c r="B13" s="158"/>
      <c r="C13" s="174"/>
      <c r="D13" s="175">
        <v>140232</v>
      </c>
      <c r="E13" s="176"/>
      <c r="F13" s="177">
        <v>293634</v>
      </c>
      <c r="G13" s="178"/>
      <c r="H13" s="164"/>
    </row>
    <row r="14" spans="1:8" x14ac:dyDescent="0.15">
      <c r="A14" s="165"/>
      <c r="B14" s="166"/>
      <c r="C14" s="167"/>
      <c r="D14" s="168">
        <v>38746</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1.64</v>
      </c>
      <c r="C19" s="179">
        <f>ROUND(VALUE(SUBSTITUTE(実質収支比率等に係る経年分析!G$48,"▲","-")),2)</f>
        <v>1.99</v>
      </c>
      <c r="D19" s="179">
        <f>ROUND(VALUE(SUBSTITUTE(実質収支比率等に係る経年分析!H$48,"▲","-")),2)</f>
        <v>2.42</v>
      </c>
      <c r="E19" s="179">
        <f>ROUND(VALUE(SUBSTITUTE(実質収支比率等に係る経年分析!I$48,"▲","-")),2)</f>
        <v>0.7</v>
      </c>
      <c r="F19" s="179">
        <f>ROUND(VALUE(SUBSTITUTE(実質収支比率等に係る経年分析!J$48,"▲","-")),2)</f>
        <v>2.93</v>
      </c>
    </row>
    <row r="20" spans="1:11" x14ac:dyDescent="0.15">
      <c r="A20" s="179" t="s">
        <v>55</v>
      </c>
      <c r="B20" s="179">
        <f>ROUND(VALUE(SUBSTITUTE(実質収支比率等に係る経年分析!F$47,"▲","-")),2)</f>
        <v>23.23</v>
      </c>
      <c r="C20" s="179">
        <f>ROUND(VALUE(SUBSTITUTE(実質収支比率等に係る経年分析!G$47,"▲","-")),2)</f>
        <v>27.17</v>
      </c>
      <c r="D20" s="179">
        <f>ROUND(VALUE(SUBSTITUTE(実質収支比率等に係る経年分析!H$47,"▲","-")),2)</f>
        <v>27.76</v>
      </c>
      <c r="E20" s="179">
        <f>ROUND(VALUE(SUBSTITUTE(実質収支比率等に係る経年分析!I$47,"▲","-")),2)</f>
        <v>24.33</v>
      </c>
      <c r="F20" s="179">
        <f>ROUND(VALUE(SUBSTITUTE(実質収支比率等に係る経年分析!J$47,"▲","-")),2)</f>
        <v>23.73</v>
      </c>
    </row>
    <row r="21" spans="1:11" x14ac:dyDescent="0.15">
      <c r="A21" s="179" t="s">
        <v>56</v>
      </c>
      <c r="B21" s="179">
        <f>IF(ISNUMBER(VALUE(SUBSTITUTE(実質収支比率等に係る経年分析!F$49,"▲","-"))),ROUND(VALUE(SUBSTITUTE(実質収支比率等に係る経年分析!F$49,"▲","-")),2),NA())</f>
        <v>-0.16</v>
      </c>
      <c r="C21" s="179">
        <f>IF(ISNUMBER(VALUE(SUBSTITUTE(実質収支比率等に係る経年分析!G$49,"▲","-"))),ROUND(VALUE(SUBSTITUTE(実質収支比率等に係る経年分析!G$49,"▲","-")),2),NA())</f>
        <v>5.09</v>
      </c>
      <c r="D21" s="179">
        <f>IF(ISNUMBER(VALUE(SUBSTITUTE(実質収支比率等に係る経年分析!H$49,"▲","-"))),ROUND(VALUE(SUBSTITUTE(実質収支比率等に係る経年分析!H$49,"▲","-")),2),NA())</f>
        <v>0.41</v>
      </c>
      <c r="E21" s="179">
        <f>IF(ISNUMBER(VALUE(SUBSTITUTE(実質収支比率等に係る経年分析!I$49,"▲","-"))),ROUND(VALUE(SUBSTITUTE(実質収支比率等に係る経年分析!I$49,"▲","-")),2),NA())</f>
        <v>-5.82</v>
      </c>
      <c r="F21" s="179">
        <f>IF(ISNUMBER(VALUE(SUBSTITUTE(実質収支比率等に係る経年分析!J$49,"▲","-"))),ROUND(VALUE(SUBSTITUTE(実質収支比率等に係る経年分析!J$49,"▲","-")),2),NA())</f>
        <v>0.52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介護保険特別会計（サービス事業勘定）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0.28999999999999998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0.28999999999999998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0.97</v>
      </c>
    </row>
    <row r="35" spans="1:16" x14ac:dyDescent="0.15">
      <c r="A35" s="180" t="str">
        <f>IF(連結実質赤字比率に係る赤字・黒字の構成分析!C$35="",NA(),連結実質赤字比率に係る赤字・黒字の構成分析!C$35)</f>
        <v>介護保険特別会計（保険事業勘定）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0.48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1.1200000000000001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2.41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2.92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513</v>
      </c>
      <c r="E42" s="181"/>
      <c r="F42" s="181"/>
      <c r="G42" s="181">
        <f>'実質公債費比率（分子）の構造'!L$52</f>
        <v>502</v>
      </c>
      <c r="H42" s="181"/>
      <c r="I42" s="181"/>
      <c r="J42" s="181">
        <f>'実質公債費比率（分子）の構造'!M$52</f>
        <v>509</v>
      </c>
      <c r="K42" s="181"/>
      <c r="L42" s="181"/>
      <c r="M42" s="181">
        <f>'実質公債費比率（分子）の構造'!N$52</f>
        <v>494</v>
      </c>
      <c r="N42" s="181"/>
      <c r="O42" s="181"/>
      <c r="P42" s="181">
        <f>'実質公債費比率（分子）の構造'!O$52</f>
        <v>439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33</v>
      </c>
      <c r="C44" s="181"/>
      <c r="D44" s="181"/>
      <c r="E44" s="181">
        <f>'実質公債費比率（分子）の構造'!L$50</f>
        <v>33</v>
      </c>
      <c r="F44" s="181"/>
      <c r="G44" s="181"/>
      <c r="H44" s="181">
        <f>'実質公債費比率（分子）の構造'!M$50</f>
        <v>33</v>
      </c>
      <c r="I44" s="181"/>
      <c r="J44" s="181"/>
      <c r="K44" s="181">
        <f>'実質公債費比率（分子）の構造'!N$50</f>
        <v>33</v>
      </c>
      <c r="L44" s="181"/>
      <c r="M44" s="181"/>
      <c r="N44" s="181" t="str">
        <f>'実質公債費比率（分子）の構造'!O$50</f>
        <v>-</v>
      </c>
      <c r="O44" s="181"/>
      <c r="P44" s="181"/>
    </row>
    <row r="45" spans="1:16" x14ac:dyDescent="0.15">
      <c r="A45" s="181" t="s">
        <v>66</v>
      </c>
      <c r="B45" s="181">
        <f>'実質公債費比率（分子）の構造'!K$49</f>
        <v>27</v>
      </c>
      <c r="C45" s="181"/>
      <c r="D45" s="181"/>
      <c r="E45" s="181">
        <f>'実質公債費比率（分子）の構造'!L$49</f>
        <v>16</v>
      </c>
      <c r="F45" s="181"/>
      <c r="G45" s="181"/>
      <c r="H45" s="181">
        <f>'実質公債費比率（分子）の構造'!M$49</f>
        <v>16</v>
      </c>
      <c r="I45" s="181"/>
      <c r="J45" s="181"/>
      <c r="K45" s="181">
        <f>'実質公債費比率（分子）の構造'!N$49</f>
        <v>15</v>
      </c>
      <c r="L45" s="181"/>
      <c r="M45" s="181"/>
      <c r="N45" s="181">
        <f>'実質公債費比率（分子）の構造'!O$49</f>
        <v>2</v>
      </c>
      <c r="O45" s="181"/>
      <c r="P45" s="181"/>
    </row>
    <row r="46" spans="1:16" x14ac:dyDescent="0.15">
      <c r="A46" s="181" t="s">
        <v>67</v>
      </c>
      <c r="B46" s="181">
        <f>'実質公債費比率（分子）の構造'!K$48</f>
        <v>84</v>
      </c>
      <c r="C46" s="181"/>
      <c r="D46" s="181"/>
      <c r="E46" s="181">
        <f>'実質公債費比率（分子）の構造'!L$48</f>
        <v>86</v>
      </c>
      <c r="F46" s="181"/>
      <c r="G46" s="181"/>
      <c r="H46" s="181">
        <f>'実質公債費比率（分子）の構造'!M$48</f>
        <v>90</v>
      </c>
      <c r="I46" s="181"/>
      <c r="J46" s="181"/>
      <c r="K46" s="181">
        <f>'実質公債費比率（分子）の構造'!N$48</f>
        <v>109</v>
      </c>
      <c r="L46" s="181"/>
      <c r="M46" s="181"/>
      <c r="N46" s="181">
        <f>'実質公債費比率（分子）の構造'!O$48</f>
        <v>97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561</v>
      </c>
      <c r="C49" s="181"/>
      <c r="D49" s="181"/>
      <c r="E49" s="181">
        <f>'実質公債費比率（分子）の構造'!L$45</f>
        <v>548</v>
      </c>
      <c r="F49" s="181"/>
      <c r="G49" s="181"/>
      <c r="H49" s="181">
        <f>'実質公債費比率（分子）の構造'!M$45</f>
        <v>542</v>
      </c>
      <c r="I49" s="181"/>
      <c r="J49" s="181"/>
      <c r="K49" s="181">
        <f>'実質公債費比率（分子）の構造'!N$45</f>
        <v>535</v>
      </c>
      <c r="L49" s="181"/>
      <c r="M49" s="181"/>
      <c r="N49" s="181">
        <f>'実質公債費比率（分子）の構造'!O$45</f>
        <v>475</v>
      </c>
      <c r="O49" s="181"/>
      <c r="P49" s="181"/>
    </row>
    <row r="50" spans="1:16" x14ac:dyDescent="0.15">
      <c r="A50" s="181" t="s">
        <v>71</v>
      </c>
      <c r="B50" s="181" t="e">
        <f>NA()</f>
        <v>#N/A</v>
      </c>
      <c r="C50" s="181">
        <f>IF(ISNUMBER('実質公債費比率（分子）の構造'!K$53),'実質公債費比率（分子）の構造'!K$53,NA())</f>
        <v>192</v>
      </c>
      <c r="D50" s="181" t="e">
        <f>NA()</f>
        <v>#N/A</v>
      </c>
      <c r="E50" s="181" t="e">
        <f>NA()</f>
        <v>#N/A</v>
      </c>
      <c r="F50" s="181">
        <f>IF(ISNUMBER('実質公債費比率（分子）の構造'!L$53),'実質公債費比率（分子）の構造'!L$53,NA())</f>
        <v>181</v>
      </c>
      <c r="G50" s="181" t="e">
        <f>NA()</f>
        <v>#N/A</v>
      </c>
      <c r="H50" s="181" t="e">
        <f>NA()</f>
        <v>#N/A</v>
      </c>
      <c r="I50" s="181">
        <f>IF(ISNUMBER('実質公債費比率（分子）の構造'!M$53),'実質公債費比率（分子）の構造'!M$53,NA())</f>
        <v>172</v>
      </c>
      <c r="J50" s="181" t="e">
        <f>NA()</f>
        <v>#N/A</v>
      </c>
      <c r="K50" s="181" t="e">
        <f>NA()</f>
        <v>#N/A</v>
      </c>
      <c r="L50" s="181">
        <f>IF(ISNUMBER('実質公債費比率（分子）の構造'!N$53),'実質公債費比率（分子）の構造'!N$53,NA())</f>
        <v>198</v>
      </c>
      <c r="M50" s="181" t="e">
        <f>NA()</f>
        <v>#N/A</v>
      </c>
      <c r="N50" s="181" t="e">
        <f>NA()</f>
        <v>#N/A</v>
      </c>
      <c r="O50" s="181">
        <f>IF(ISNUMBER('実質公債費比率（分子）の構造'!O$53),'実質公債費比率（分子）の構造'!O$53,NA())</f>
        <v>135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3322</v>
      </c>
      <c r="E56" s="180"/>
      <c r="F56" s="180"/>
      <c r="G56" s="180">
        <f>'将来負担比率（分子）の構造'!J$52</f>
        <v>3136</v>
      </c>
      <c r="H56" s="180"/>
      <c r="I56" s="180"/>
      <c r="J56" s="180">
        <f>'将来負担比率（分子）の構造'!K$52</f>
        <v>2990</v>
      </c>
      <c r="K56" s="180"/>
      <c r="L56" s="180"/>
      <c r="M56" s="180">
        <f>'将来負担比率（分子）の構造'!L$52</f>
        <v>2894</v>
      </c>
      <c r="N56" s="180"/>
      <c r="O56" s="180"/>
      <c r="P56" s="180">
        <f>'将来負担比率（分子）の構造'!M$52</f>
        <v>2884</v>
      </c>
    </row>
    <row r="57" spans="1:16" x14ac:dyDescent="0.15">
      <c r="A57" s="180" t="s">
        <v>42</v>
      </c>
      <c r="B57" s="180"/>
      <c r="C57" s="180"/>
      <c r="D57" s="180">
        <f>'将来負担比率（分子）の構造'!I$51</f>
        <v>366</v>
      </c>
      <c r="E57" s="180"/>
      <c r="F57" s="180"/>
      <c r="G57" s="180">
        <f>'将来負担比率（分子）の構造'!J$51</f>
        <v>448</v>
      </c>
      <c r="H57" s="180"/>
      <c r="I57" s="180"/>
      <c r="J57" s="180">
        <f>'将来負担比率（分子）の構造'!K$51</f>
        <v>456</v>
      </c>
      <c r="K57" s="180"/>
      <c r="L57" s="180"/>
      <c r="M57" s="180">
        <f>'将来負担比率（分子）の構造'!L$51</f>
        <v>486</v>
      </c>
      <c r="N57" s="180"/>
      <c r="O57" s="180"/>
      <c r="P57" s="180">
        <f>'将来負担比率（分子）の構造'!M$51</f>
        <v>493</v>
      </c>
    </row>
    <row r="58" spans="1:16" x14ac:dyDescent="0.15">
      <c r="A58" s="180" t="s">
        <v>41</v>
      </c>
      <c r="B58" s="180"/>
      <c r="C58" s="180"/>
      <c r="D58" s="180">
        <f>'将来負担比率（分子）の構造'!I$50</f>
        <v>1090</v>
      </c>
      <c r="E58" s="180"/>
      <c r="F58" s="180"/>
      <c r="G58" s="180">
        <f>'将来負担比率（分子）の構造'!J$50</f>
        <v>1219</v>
      </c>
      <c r="H58" s="180"/>
      <c r="I58" s="180"/>
      <c r="J58" s="180">
        <f>'将来負担比率（分子）の構造'!K$50</f>
        <v>1290</v>
      </c>
      <c r="K58" s="180"/>
      <c r="L58" s="180"/>
      <c r="M58" s="180">
        <f>'将来負担比率（分子）の構造'!L$50</f>
        <v>1243</v>
      </c>
      <c r="N58" s="180"/>
      <c r="O58" s="180"/>
      <c r="P58" s="180">
        <f>'将来負担比率（分子）の構造'!M$50</f>
        <v>1241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938</v>
      </c>
      <c r="C62" s="180"/>
      <c r="D62" s="180"/>
      <c r="E62" s="180">
        <f>'将来負担比率（分子）の構造'!J$45</f>
        <v>917</v>
      </c>
      <c r="F62" s="180"/>
      <c r="G62" s="180"/>
      <c r="H62" s="180">
        <f>'将来負担比率（分子）の構造'!K$45</f>
        <v>896</v>
      </c>
      <c r="I62" s="180"/>
      <c r="J62" s="180"/>
      <c r="K62" s="180">
        <f>'将来負担比率（分子）の構造'!L$45</f>
        <v>871</v>
      </c>
      <c r="L62" s="180"/>
      <c r="M62" s="180"/>
      <c r="N62" s="180">
        <f>'将来負担比率（分子）の構造'!M$45</f>
        <v>868</v>
      </c>
      <c r="O62" s="180"/>
      <c r="P62" s="180"/>
    </row>
    <row r="63" spans="1:16" x14ac:dyDescent="0.15">
      <c r="A63" s="180" t="s">
        <v>34</v>
      </c>
      <c r="B63" s="180">
        <f>'将来負担比率（分子）の構造'!I$44</f>
        <v>69</v>
      </c>
      <c r="C63" s="180"/>
      <c r="D63" s="180"/>
      <c r="E63" s="180">
        <f>'将来負担比率（分子）の構造'!J$44</f>
        <v>53</v>
      </c>
      <c r="F63" s="180"/>
      <c r="G63" s="180"/>
      <c r="H63" s="180">
        <f>'将来負担比率（分子）の構造'!K$44</f>
        <v>37</v>
      </c>
      <c r="I63" s="180"/>
      <c r="J63" s="180"/>
      <c r="K63" s="180">
        <f>'将来負担比率（分子）の構造'!L$44</f>
        <v>22</v>
      </c>
      <c r="L63" s="180"/>
      <c r="M63" s="180"/>
      <c r="N63" s="180">
        <f>'将来負担比率（分子）の構造'!M$44</f>
        <v>19</v>
      </c>
      <c r="O63" s="180"/>
      <c r="P63" s="180"/>
    </row>
    <row r="64" spans="1:16" x14ac:dyDescent="0.15">
      <c r="A64" s="180" t="s">
        <v>33</v>
      </c>
      <c r="B64" s="180">
        <f>'将来負担比率（分子）の構造'!I$43</f>
        <v>932</v>
      </c>
      <c r="C64" s="180"/>
      <c r="D64" s="180"/>
      <c r="E64" s="180">
        <f>'将来負担比率（分子）の構造'!J$43</f>
        <v>930</v>
      </c>
      <c r="F64" s="180"/>
      <c r="G64" s="180"/>
      <c r="H64" s="180">
        <f>'将来負担比率（分子）の構造'!K$43</f>
        <v>918</v>
      </c>
      <c r="I64" s="180"/>
      <c r="J64" s="180"/>
      <c r="K64" s="180">
        <f>'将来負担比率（分子）の構造'!L$43</f>
        <v>991</v>
      </c>
      <c r="L64" s="180"/>
      <c r="M64" s="180"/>
      <c r="N64" s="180">
        <f>'将来負担比率（分子）の構造'!M$43</f>
        <v>939</v>
      </c>
      <c r="O64" s="180"/>
      <c r="P64" s="180"/>
    </row>
    <row r="65" spans="1:16" x14ac:dyDescent="0.15">
      <c r="A65" s="180" t="s">
        <v>32</v>
      </c>
      <c r="B65" s="180">
        <f>'将来負担比率（分子）の構造'!I$42</f>
        <v>95</v>
      </c>
      <c r="C65" s="180"/>
      <c r="D65" s="180"/>
      <c r="E65" s="180">
        <f>'将来負担比率（分子）の構造'!J$42</f>
        <v>64</v>
      </c>
      <c r="F65" s="180"/>
      <c r="G65" s="180"/>
      <c r="H65" s="180">
        <f>'将来負担比率（分子）の構造'!K$42</f>
        <v>32</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3619</v>
      </c>
      <c r="C66" s="180"/>
      <c r="D66" s="180"/>
      <c r="E66" s="180">
        <f>'将来負担比率（分子）の構造'!J$41</f>
        <v>3395</v>
      </c>
      <c r="F66" s="180"/>
      <c r="G66" s="180"/>
      <c r="H66" s="180">
        <f>'将来負担比率（分子）の構造'!K$41</f>
        <v>3073</v>
      </c>
      <c r="I66" s="180"/>
      <c r="J66" s="180"/>
      <c r="K66" s="180">
        <f>'将来負担比率（分子）の構造'!L$41</f>
        <v>2889</v>
      </c>
      <c r="L66" s="180"/>
      <c r="M66" s="180"/>
      <c r="N66" s="180">
        <f>'将来負担比率（分子）の構造'!M$41</f>
        <v>2828</v>
      </c>
      <c r="O66" s="180"/>
      <c r="P66" s="180"/>
    </row>
    <row r="67" spans="1:16" x14ac:dyDescent="0.15">
      <c r="A67" s="180" t="s">
        <v>75</v>
      </c>
      <c r="B67" s="180" t="e">
        <f>NA()</f>
        <v>#N/A</v>
      </c>
      <c r="C67" s="180">
        <f>IF(ISNUMBER('将来負担比率（分子）の構造'!I$53), IF('将来負担比率（分子）の構造'!I$53 &lt; 0, 0, '将来負担比率（分子）の構造'!I$53), NA())</f>
        <v>875</v>
      </c>
      <c r="D67" s="180" t="e">
        <f>NA()</f>
        <v>#N/A</v>
      </c>
      <c r="E67" s="180" t="e">
        <f>NA()</f>
        <v>#N/A</v>
      </c>
      <c r="F67" s="180">
        <f>IF(ISNUMBER('将来負担比率（分子）の構造'!J$53), IF('将来負担比率（分子）の構造'!J$53 &lt; 0, 0, '将来負担比率（分子）の構造'!J$53), NA())</f>
        <v>556</v>
      </c>
      <c r="G67" s="180" t="e">
        <f>NA()</f>
        <v>#N/A</v>
      </c>
      <c r="H67" s="180" t="e">
        <f>NA()</f>
        <v>#N/A</v>
      </c>
      <c r="I67" s="180">
        <f>IF(ISNUMBER('将来負担比率（分子）の構造'!K$53), IF('将来負担比率（分子）の構造'!K$53 &lt; 0, 0, '将来負担比率（分子）の構造'!K$53), NA())</f>
        <v>220</v>
      </c>
      <c r="J67" s="180" t="e">
        <f>NA()</f>
        <v>#N/A</v>
      </c>
      <c r="K67" s="180" t="e">
        <f>NA()</f>
        <v>#N/A</v>
      </c>
      <c r="L67" s="180">
        <f>IF(ISNUMBER('将来負担比率（分子）の構造'!L$53), IF('将来負担比率（分子）の構造'!L$53 &lt; 0, 0, '将来負担比率（分子）の構造'!L$53), NA())</f>
        <v>150</v>
      </c>
      <c r="M67" s="180" t="e">
        <f>NA()</f>
        <v>#N/A</v>
      </c>
      <c r="N67" s="180" t="e">
        <f>NA()</f>
        <v>#N/A</v>
      </c>
      <c r="O67" s="180">
        <f>IF(ISNUMBER('将来負担比率（分子）の構造'!M$53), IF('将来負担比率（分子）の構造'!M$53 &lt; 0, 0, '将来負担比率（分子）の構造'!M$53), NA())</f>
        <v>35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584</v>
      </c>
      <c r="C72" s="184">
        <f>基金残高に係る経年分析!G55</f>
        <v>501</v>
      </c>
      <c r="D72" s="184">
        <f>基金残高に係る経年分析!H55</f>
        <v>468</v>
      </c>
    </row>
    <row r="73" spans="1:16" x14ac:dyDescent="0.15">
      <c r="A73" s="183" t="s">
        <v>78</v>
      </c>
      <c r="B73" s="184">
        <f>基金残高に係る経年分析!F56</f>
        <v>201</v>
      </c>
      <c r="C73" s="184">
        <f>基金残高に係る経年分析!G56</f>
        <v>201</v>
      </c>
      <c r="D73" s="184">
        <f>基金残高に係る経年分析!H56</f>
        <v>201</v>
      </c>
    </row>
    <row r="74" spans="1:16" x14ac:dyDescent="0.15">
      <c r="A74" s="183" t="s">
        <v>79</v>
      </c>
      <c r="B74" s="184">
        <f>基金残高に係る経年分析!F57</f>
        <v>426</v>
      </c>
      <c r="C74" s="184">
        <f>基金残高に係る経年分析!G57</f>
        <v>442</v>
      </c>
      <c r="D74" s="184">
        <f>基金残高に係る経年分析!H57</f>
        <v>472</v>
      </c>
    </row>
  </sheetData>
  <sheetProtection algorithmName="SHA-512" hashValue="9xOFmlqTTPH6ekiumis0ct8DvuzBkDevBCED1BXvEzAQvud8pBMNaWKn//khn66q/RmhltslBPu0UIHUmYA9TQ==" saltValue="ym9yxyHTOIFCN9AgaHhB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306610</v>
      </c>
      <c r="S5" s="631"/>
      <c r="T5" s="631"/>
      <c r="U5" s="631"/>
      <c r="V5" s="631"/>
      <c r="W5" s="631"/>
      <c r="X5" s="631"/>
      <c r="Y5" s="632"/>
      <c r="Z5" s="633">
        <v>8.1999999999999993</v>
      </c>
      <c r="AA5" s="633"/>
      <c r="AB5" s="633"/>
      <c r="AC5" s="633"/>
      <c r="AD5" s="634">
        <v>306610</v>
      </c>
      <c r="AE5" s="634"/>
      <c r="AF5" s="634"/>
      <c r="AG5" s="634"/>
      <c r="AH5" s="634"/>
      <c r="AI5" s="634"/>
      <c r="AJ5" s="634"/>
      <c r="AK5" s="634"/>
      <c r="AL5" s="635">
        <v>15.9</v>
      </c>
      <c r="AM5" s="636"/>
      <c r="AN5" s="636"/>
      <c r="AO5" s="637"/>
      <c r="AP5" s="627" t="s">
        <v>227</v>
      </c>
      <c r="AQ5" s="628"/>
      <c r="AR5" s="628"/>
      <c r="AS5" s="628"/>
      <c r="AT5" s="628"/>
      <c r="AU5" s="628"/>
      <c r="AV5" s="628"/>
      <c r="AW5" s="628"/>
      <c r="AX5" s="628"/>
      <c r="AY5" s="628"/>
      <c r="AZ5" s="628"/>
      <c r="BA5" s="628"/>
      <c r="BB5" s="628"/>
      <c r="BC5" s="628"/>
      <c r="BD5" s="628"/>
      <c r="BE5" s="628"/>
      <c r="BF5" s="629"/>
      <c r="BG5" s="641">
        <v>301859</v>
      </c>
      <c r="BH5" s="642"/>
      <c r="BI5" s="642"/>
      <c r="BJ5" s="642"/>
      <c r="BK5" s="642"/>
      <c r="BL5" s="642"/>
      <c r="BM5" s="642"/>
      <c r="BN5" s="643"/>
      <c r="BO5" s="644">
        <v>98.5</v>
      </c>
      <c r="BP5" s="644"/>
      <c r="BQ5" s="644"/>
      <c r="BR5" s="644"/>
      <c r="BS5" s="645">
        <v>3293</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46376</v>
      </c>
      <c r="S6" s="642"/>
      <c r="T6" s="642"/>
      <c r="U6" s="642"/>
      <c r="V6" s="642"/>
      <c r="W6" s="642"/>
      <c r="X6" s="642"/>
      <c r="Y6" s="643"/>
      <c r="Z6" s="644">
        <v>1.2</v>
      </c>
      <c r="AA6" s="644"/>
      <c r="AB6" s="644"/>
      <c r="AC6" s="644"/>
      <c r="AD6" s="645">
        <v>46376</v>
      </c>
      <c r="AE6" s="645"/>
      <c r="AF6" s="645"/>
      <c r="AG6" s="645"/>
      <c r="AH6" s="645"/>
      <c r="AI6" s="645"/>
      <c r="AJ6" s="645"/>
      <c r="AK6" s="645"/>
      <c r="AL6" s="646">
        <v>2.4</v>
      </c>
      <c r="AM6" s="647"/>
      <c r="AN6" s="647"/>
      <c r="AO6" s="648"/>
      <c r="AP6" s="638" t="s">
        <v>232</v>
      </c>
      <c r="AQ6" s="639"/>
      <c r="AR6" s="639"/>
      <c r="AS6" s="639"/>
      <c r="AT6" s="639"/>
      <c r="AU6" s="639"/>
      <c r="AV6" s="639"/>
      <c r="AW6" s="639"/>
      <c r="AX6" s="639"/>
      <c r="AY6" s="639"/>
      <c r="AZ6" s="639"/>
      <c r="BA6" s="639"/>
      <c r="BB6" s="639"/>
      <c r="BC6" s="639"/>
      <c r="BD6" s="639"/>
      <c r="BE6" s="639"/>
      <c r="BF6" s="640"/>
      <c r="BG6" s="641">
        <v>301859</v>
      </c>
      <c r="BH6" s="642"/>
      <c r="BI6" s="642"/>
      <c r="BJ6" s="642"/>
      <c r="BK6" s="642"/>
      <c r="BL6" s="642"/>
      <c r="BM6" s="642"/>
      <c r="BN6" s="643"/>
      <c r="BO6" s="644">
        <v>98.5</v>
      </c>
      <c r="BP6" s="644"/>
      <c r="BQ6" s="644"/>
      <c r="BR6" s="644"/>
      <c r="BS6" s="645">
        <v>3293</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63083</v>
      </c>
      <c r="CS6" s="642"/>
      <c r="CT6" s="642"/>
      <c r="CU6" s="642"/>
      <c r="CV6" s="642"/>
      <c r="CW6" s="642"/>
      <c r="CX6" s="642"/>
      <c r="CY6" s="643"/>
      <c r="CZ6" s="635">
        <v>1.7</v>
      </c>
      <c r="DA6" s="636"/>
      <c r="DB6" s="636"/>
      <c r="DC6" s="655"/>
      <c r="DD6" s="650" t="s">
        <v>128</v>
      </c>
      <c r="DE6" s="642"/>
      <c r="DF6" s="642"/>
      <c r="DG6" s="642"/>
      <c r="DH6" s="642"/>
      <c r="DI6" s="642"/>
      <c r="DJ6" s="642"/>
      <c r="DK6" s="642"/>
      <c r="DL6" s="642"/>
      <c r="DM6" s="642"/>
      <c r="DN6" s="642"/>
      <c r="DO6" s="642"/>
      <c r="DP6" s="643"/>
      <c r="DQ6" s="650">
        <v>63083</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405</v>
      </c>
      <c r="S7" s="642"/>
      <c r="T7" s="642"/>
      <c r="U7" s="642"/>
      <c r="V7" s="642"/>
      <c r="W7" s="642"/>
      <c r="X7" s="642"/>
      <c r="Y7" s="643"/>
      <c r="Z7" s="644">
        <v>0</v>
      </c>
      <c r="AA7" s="644"/>
      <c r="AB7" s="644"/>
      <c r="AC7" s="644"/>
      <c r="AD7" s="645">
        <v>405</v>
      </c>
      <c r="AE7" s="645"/>
      <c r="AF7" s="645"/>
      <c r="AG7" s="645"/>
      <c r="AH7" s="645"/>
      <c r="AI7" s="645"/>
      <c r="AJ7" s="645"/>
      <c r="AK7" s="645"/>
      <c r="AL7" s="646">
        <v>0</v>
      </c>
      <c r="AM7" s="647"/>
      <c r="AN7" s="647"/>
      <c r="AO7" s="648"/>
      <c r="AP7" s="638" t="s">
        <v>235</v>
      </c>
      <c r="AQ7" s="639"/>
      <c r="AR7" s="639"/>
      <c r="AS7" s="639"/>
      <c r="AT7" s="639"/>
      <c r="AU7" s="639"/>
      <c r="AV7" s="639"/>
      <c r="AW7" s="639"/>
      <c r="AX7" s="639"/>
      <c r="AY7" s="639"/>
      <c r="AZ7" s="639"/>
      <c r="BA7" s="639"/>
      <c r="BB7" s="639"/>
      <c r="BC7" s="639"/>
      <c r="BD7" s="639"/>
      <c r="BE7" s="639"/>
      <c r="BF7" s="640"/>
      <c r="BG7" s="641">
        <v>152404</v>
      </c>
      <c r="BH7" s="642"/>
      <c r="BI7" s="642"/>
      <c r="BJ7" s="642"/>
      <c r="BK7" s="642"/>
      <c r="BL7" s="642"/>
      <c r="BM7" s="642"/>
      <c r="BN7" s="643"/>
      <c r="BO7" s="644">
        <v>49.7</v>
      </c>
      <c r="BP7" s="644"/>
      <c r="BQ7" s="644"/>
      <c r="BR7" s="644"/>
      <c r="BS7" s="645">
        <v>3293</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663170</v>
      </c>
      <c r="CS7" s="642"/>
      <c r="CT7" s="642"/>
      <c r="CU7" s="642"/>
      <c r="CV7" s="642"/>
      <c r="CW7" s="642"/>
      <c r="CX7" s="642"/>
      <c r="CY7" s="643"/>
      <c r="CZ7" s="644">
        <v>18.100000000000001</v>
      </c>
      <c r="DA7" s="644"/>
      <c r="DB7" s="644"/>
      <c r="DC7" s="644"/>
      <c r="DD7" s="650">
        <v>20948</v>
      </c>
      <c r="DE7" s="642"/>
      <c r="DF7" s="642"/>
      <c r="DG7" s="642"/>
      <c r="DH7" s="642"/>
      <c r="DI7" s="642"/>
      <c r="DJ7" s="642"/>
      <c r="DK7" s="642"/>
      <c r="DL7" s="642"/>
      <c r="DM7" s="642"/>
      <c r="DN7" s="642"/>
      <c r="DO7" s="642"/>
      <c r="DP7" s="643"/>
      <c r="DQ7" s="650">
        <v>350280</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545</v>
      </c>
      <c r="S8" s="642"/>
      <c r="T8" s="642"/>
      <c r="U8" s="642"/>
      <c r="V8" s="642"/>
      <c r="W8" s="642"/>
      <c r="X8" s="642"/>
      <c r="Y8" s="643"/>
      <c r="Z8" s="644">
        <v>0</v>
      </c>
      <c r="AA8" s="644"/>
      <c r="AB8" s="644"/>
      <c r="AC8" s="644"/>
      <c r="AD8" s="645">
        <v>545</v>
      </c>
      <c r="AE8" s="645"/>
      <c r="AF8" s="645"/>
      <c r="AG8" s="645"/>
      <c r="AH8" s="645"/>
      <c r="AI8" s="645"/>
      <c r="AJ8" s="645"/>
      <c r="AK8" s="645"/>
      <c r="AL8" s="646">
        <v>0</v>
      </c>
      <c r="AM8" s="647"/>
      <c r="AN8" s="647"/>
      <c r="AO8" s="648"/>
      <c r="AP8" s="638" t="s">
        <v>238</v>
      </c>
      <c r="AQ8" s="639"/>
      <c r="AR8" s="639"/>
      <c r="AS8" s="639"/>
      <c r="AT8" s="639"/>
      <c r="AU8" s="639"/>
      <c r="AV8" s="639"/>
      <c r="AW8" s="639"/>
      <c r="AX8" s="639"/>
      <c r="AY8" s="639"/>
      <c r="AZ8" s="639"/>
      <c r="BA8" s="639"/>
      <c r="BB8" s="639"/>
      <c r="BC8" s="639"/>
      <c r="BD8" s="639"/>
      <c r="BE8" s="639"/>
      <c r="BF8" s="640"/>
      <c r="BG8" s="641">
        <v>4877</v>
      </c>
      <c r="BH8" s="642"/>
      <c r="BI8" s="642"/>
      <c r="BJ8" s="642"/>
      <c r="BK8" s="642"/>
      <c r="BL8" s="642"/>
      <c r="BM8" s="642"/>
      <c r="BN8" s="643"/>
      <c r="BO8" s="644">
        <v>1.6</v>
      </c>
      <c r="BP8" s="644"/>
      <c r="BQ8" s="644"/>
      <c r="BR8" s="644"/>
      <c r="BS8" s="650" t="s">
        <v>128</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654753</v>
      </c>
      <c r="CS8" s="642"/>
      <c r="CT8" s="642"/>
      <c r="CU8" s="642"/>
      <c r="CV8" s="642"/>
      <c r="CW8" s="642"/>
      <c r="CX8" s="642"/>
      <c r="CY8" s="643"/>
      <c r="CZ8" s="644">
        <v>17.8</v>
      </c>
      <c r="DA8" s="644"/>
      <c r="DB8" s="644"/>
      <c r="DC8" s="644"/>
      <c r="DD8" s="650">
        <v>870</v>
      </c>
      <c r="DE8" s="642"/>
      <c r="DF8" s="642"/>
      <c r="DG8" s="642"/>
      <c r="DH8" s="642"/>
      <c r="DI8" s="642"/>
      <c r="DJ8" s="642"/>
      <c r="DK8" s="642"/>
      <c r="DL8" s="642"/>
      <c r="DM8" s="642"/>
      <c r="DN8" s="642"/>
      <c r="DO8" s="642"/>
      <c r="DP8" s="643"/>
      <c r="DQ8" s="650">
        <v>438052</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470</v>
      </c>
      <c r="S9" s="642"/>
      <c r="T9" s="642"/>
      <c r="U9" s="642"/>
      <c r="V9" s="642"/>
      <c r="W9" s="642"/>
      <c r="X9" s="642"/>
      <c r="Y9" s="643"/>
      <c r="Z9" s="644">
        <v>0</v>
      </c>
      <c r="AA9" s="644"/>
      <c r="AB9" s="644"/>
      <c r="AC9" s="644"/>
      <c r="AD9" s="645">
        <v>470</v>
      </c>
      <c r="AE9" s="645"/>
      <c r="AF9" s="645"/>
      <c r="AG9" s="645"/>
      <c r="AH9" s="645"/>
      <c r="AI9" s="645"/>
      <c r="AJ9" s="645"/>
      <c r="AK9" s="645"/>
      <c r="AL9" s="646">
        <v>0</v>
      </c>
      <c r="AM9" s="647"/>
      <c r="AN9" s="647"/>
      <c r="AO9" s="648"/>
      <c r="AP9" s="638" t="s">
        <v>241</v>
      </c>
      <c r="AQ9" s="639"/>
      <c r="AR9" s="639"/>
      <c r="AS9" s="639"/>
      <c r="AT9" s="639"/>
      <c r="AU9" s="639"/>
      <c r="AV9" s="639"/>
      <c r="AW9" s="639"/>
      <c r="AX9" s="639"/>
      <c r="AY9" s="639"/>
      <c r="AZ9" s="639"/>
      <c r="BA9" s="639"/>
      <c r="BB9" s="639"/>
      <c r="BC9" s="639"/>
      <c r="BD9" s="639"/>
      <c r="BE9" s="639"/>
      <c r="BF9" s="640"/>
      <c r="BG9" s="641">
        <v>129134</v>
      </c>
      <c r="BH9" s="642"/>
      <c r="BI9" s="642"/>
      <c r="BJ9" s="642"/>
      <c r="BK9" s="642"/>
      <c r="BL9" s="642"/>
      <c r="BM9" s="642"/>
      <c r="BN9" s="643"/>
      <c r="BO9" s="644">
        <v>42.1</v>
      </c>
      <c r="BP9" s="644"/>
      <c r="BQ9" s="644"/>
      <c r="BR9" s="644"/>
      <c r="BS9" s="650" t="s">
        <v>128</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191395</v>
      </c>
      <c r="CS9" s="642"/>
      <c r="CT9" s="642"/>
      <c r="CU9" s="642"/>
      <c r="CV9" s="642"/>
      <c r="CW9" s="642"/>
      <c r="CX9" s="642"/>
      <c r="CY9" s="643"/>
      <c r="CZ9" s="644">
        <v>5.2</v>
      </c>
      <c r="DA9" s="644"/>
      <c r="DB9" s="644"/>
      <c r="DC9" s="644"/>
      <c r="DD9" s="650">
        <v>2940</v>
      </c>
      <c r="DE9" s="642"/>
      <c r="DF9" s="642"/>
      <c r="DG9" s="642"/>
      <c r="DH9" s="642"/>
      <c r="DI9" s="642"/>
      <c r="DJ9" s="642"/>
      <c r="DK9" s="642"/>
      <c r="DL9" s="642"/>
      <c r="DM9" s="642"/>
      <c r="DN9" s="642"/>
      <c r="DO9" s="642"/>
      <c r="DP9" s="643"/>
      <c r="DQ9" s="650">
        <v>156553</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128</v>
      </c>
      <c r="AA10" s="644"/>
      <c r="AB10" s="644"/>
      <c r="AC10" s="644"/>
      <c r="AD10" s="645" t="s">
        <v>128</v>
      </c>
      <c r="AE10" s="645"/>
      <c r="AF10" s="645"/>
      <c r="AG10" s="645"/>
      <c r="AH10" s="645"/>
      <c r="AI10" s="645"/>
      <c r="AJ10" s="645"/>
      <c r="AK10" s="645"/>
      <c r="AL10" s="646" t="s">
        <v>128</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8641</v>
      </c>
      <c r="BH10" s="642"/>
      <c r="BI10" s="642"/>
      <c r="BJ10" s="642"/>
      <c r="BK10" s="642"/>
      <c r="BL10" s="642"/>
      <c r="BM10" s="642"/>
      <c r="BN10" s="643"/>
      <c r="BO10" s="644">
        <v>2.8</v>
      </c>
      <c r="BP10" s="644"/>
      <c r="BQ10" s="644"/>
      <c r="BR10" s="644"/>
      <c r="BS10" s="650">
        <v>1358</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t="s">
        <v>246</v>
      </c>
      <c r="CS10" s="642"/>
      <c r="CT10" s="642"/>
      <c r="CU10" s="642"/>
      <c r="CV10" s="642"/>
      <c r="CW10" s="642"/>
      <c r="CX10" s="642"/>
      <c r="CY10" s="643"/>
      <c r="CZ10" s="644" t="s">
        <v>128</v>
      </c>
      <c r="DA10" s="644"/>
      <c r="DB10" s="644"/>
      <c r="DC10" s="644"/>
      <c r="DD10" s="650" t="s">
        <v>128</v>
      </c>
      <c r="DE10" s="642"/>
      <c r="DF10" s="642"/>
      <c r="DG10" s="642"/>
      <c r="DH10" s="642"/>
      <c r="DI10" s="642"/>
      <c r="DJ10" s="642"/>
      <c r="DK10" s="642"/>
      <c r="DL10" s="642"/>
      <c r="DM10" s="642"/>
      <c r="DN10" s="642"/>
      <c r="DO10" s="642"/>
      <c r="DP10" s="643"/>
      <c r="DQ10" s="650" t="s">
        <v>128</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246</v>
      </c>
      <c r="AA11" s="644"/>
      <c r="AB11" s="644"/>
      <c r="AC11" s="644"/>
      <c r="AD11" s="645" t="s">
        <v>246</v>
      </c>
      <c r="AE11" s="645"/>
      <c r="AF11" s="645"/>
      <c r="AG11" s="645"/>
      <c r="AH11" s="645"/>
      <c r="AI11" s="645"/>
      <c r="AJ11" s="645"/>
      <c r="AK11" s="645"/>
      <c r="AL11" s="646" t="s">
        <v>128</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9752</v>
      </c>
      <c r="BH11" s="642"/>
      <c r="BI11" s="642"/>
      <c r="BJ11" s="642"/>
      <c r="BK11" s="642"/>
      <c r="BL11" s="642"/>
      <c r="BM11" s="642"/>
      <c r="BN11" s="643"/>
      <c r="BO11" s="644">
        <v>3.2</v>
      </c>
      <c r="BP11" s="644"/>
      <c r="BQ11" s="644"/>
      <c r="BR11" s="644"/>
      <c r="BS11" s="650">
        <v>1935</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596820</v>
      </c>
      <c r="CS11" s="642"/>
      <c r="CT11" s="642"/>
      <c r="CU11" s="642"/>
      <c r="CV11" s="642"/>
      <c r="CW11" s="642"/>
      <c r="CX11" s="642"/>
      <c r="CY11" s="643"/>
      <c r="CZ11" s="644">
        <v>16.3</v>
      </c>
      <c r="DA11" s="644"/>
      <c r="DB11" s="644"/>
      <c r="DC11" s="644"/>
      <c r="DD11" s="650">
        <v>218663</v>
      </c>
      <c r="DE11" s="642"/>
      <c r="DF11" s="642"/>
      <c r="DG11" s="642"/>
      <c r="DH11" s="642"/>
      <c r="DI11" s="642"/>
      <c r="DJ11" s="642"/>
      <c r="DK11" s="642"/>
      <c r="DL11" s="642"/>
      <c r="DM11" s="642"/>
      <c r="DN11" s="642"/>
      <c r="DO11" s="642"/>
      <c r="DP11" s="643"/>
      <c r="DQ11" s="650">
        <v>226883</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60108</v>
      </c>
      <c r="S12" s="642"/>
      <c r="T12" s="642"/>
      <c r="U12" s="642"/>
      <c r="V12" s="642"/>
      <c r="W12" s="642"/>
      <c r="X12" s="642"/>
      <c r="Y12" s="643"/>
      <c r="Z12" s="644">
        <v>1.6</v>
      </c>
      <c r="AA12" s="644"/>
      <c r="AB12" s="644"/>
      <c r="AC12" s="644"/>
      <c r="AD12" s="645">
        <v>60108</v>
      </c>
      <c r="AE12" s="645"/>
      <c r="AF12" s="645"/>
      <c r="AG12" s="645"/>
      <c r="AH12" s="645"/>
      <c r="AI12" s="645"/>
      <c r="AJ12" s="645"/>
      <c r="AK12" s="645"/>
      <c r="AL12" s="646">
        <v>3.1</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123736</v>
      </c>
      <c r="BH12" s="642"/>
      <c r="BI12" s="642"/>
      <c r="BJ12" s="642"/>
      <c r="BK12" s="642"/>
      <c r="BL12" s="642"/>
      <c r="BM12" s="642"/>
      <c r="BN12" s="643"/>
      <c r="BO12" s="644">
        <v>40.4</v>
      </c>
      <c r="BP12" s="644"/>
      <c r="BQ12" s="644"/>
      <c r="BR12" s="644"/>
      <c r="BS12" s="650" t="s">
        <v>128</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49490</v>
      </c>
      <c r="CS12" s="642"/>
      <c r="CT12" s="642"/>
      <c r="CU12" s="642"/>
      <c r="CV12" s="642"/>
      <c r="CW12" s="642"/>
      <c r="CX12" s="642"/>
      <c r="CY12" s="643"/>
      <c r="CZ12" s="644">
        <v>1.3</v>
      </c>
      <c r="DA12" s="644"/>
      <c r="DB12" s="644"/>
      <c r="DC12" s="644"/>
      <c r="DD12" s="650">
        <v>8753</v>
      </c>
      <c r="DE12" s="642"/>
      <c r="DF12" s="642"/>
      <c r="DG12" s="642"/>
      <c r="DH12" s="642"/>
      <c r="DI12" s="642"/>
      <c r="DJ12" s="642"/>
      <c r="DK12" s="642"/>
      <c r="DL12" s="642"/>
      <c r="DM12" s="642"/>
      <c r="DN12" s="642"/>
      <c r="DO12" s="642"/>
      <c r="DP12" s="643"/>
      <c r="DQ12" s="650">
        <v>24991</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t="s">
        <v>128</v>
      </c>
      <c r="S13" s="642"/>
      <c r="T13" s="642"/>
      <c r="U13" s="642"/>
      <c r="V13" s="642"/>
      <c r="W13" s="642"/>
      <c r="X13" s="642"/>
      <c r="Y13" s="643"/>
      <c r="Z13" s="644" t="s">
        <v>246</v>
      </c>
      <c r="AA13" s="644"/>
      <c r="AB13" s="644"/>
      <c r="AC13" s="644"/>
      <c r="AD13" s="645" t="s">
        <v>128</v>
      </c>
      <c r="AE13" s="645"/>
      <c r="AF13" s="645"/>
      <c r="AG13" s="645"/>
      <c r="AH13" s="645"/>
      <c r="AI13" s="645"/>
      <c r="AJ13" s="645"/>
      <c r="AK13" s="645"/>
      <c r="AL13" s="646" t="s">
        <v>246</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123655</v>
      </c>
      <c r="BH13" s="642"/>
      <c r="BI13" s="642"/>
      <c r="BJ13" s="642"/>
      <c r="BK13" s="642"/>
      <c r="BL13" s="642"/>
      <c r="BM13" s="642"/>
      <c r="BN13" s="643"/>
      <c r="BO13" s="644">
        <v>40.299999999999997</v>
      </c>
      <c r="BP13" s="644"/>
      <c r="BQ13" s="644"/>
      <c r="BR13" s="644"/>
      <c r="BS13" s="650" t="s">
        <v>246</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671851</v>
      </c>
      <c r="CS13" s="642"/>
      <c r="CT13" s="642"/>
      <c r="CU13" s="642"/>
      <c r="CV13" s="642"/>
      <c r="CW13" s="642"/>
      <c r="CX13" s="642"/>
      <c r="CY13" s="643"/>
      <c r="CZ13" s="644">
        <v>18.3</v>
      </c>
      <c r="DA13" s="644"/>
      <c r="DB13" s="644"/>
      <c r="DC13" s="644"/>
      <c r="DD13" s="650">
        <v>434998</v>
      </c>
      <c r="DE13" s="642"/>
      <c r="DF13" s="642"/>
      <c r="DG13" s="642"/>
      <c r="DH13" s="642"/>
      <c r="DI13" s="642"/>
      <c r="DJ13" s="642"/>
      <c r="DK13" s="642"/>
      <c r="DL13" s="642"/>
      <c r="DM13" s="642"/>
      <c r="DN13" s="642"/>
      <c r="DO13" s="642"/>
      <c r="DP13" s="643"/>
      <c r="DQ13" s="650">
        <v>266167</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128</v>
      </c>
      <c r="AE14" s="645"/>
      <c r="AF14" s="645"/>
      <c r="AG14" s="645"/>
      <c r="AH14" s="645"/>
      <c r="AI14" s="645"/>
      <c r="AJ14" s="645"/>
      <c r="AK14" s="645"/>
      <c r="AL14" s="646" t="s">
        <v>128</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10783</v>
      </c>
      <c r="BH14" s="642"/>
      <c r="BI14" s="642"/>
      <c r="BJ14" s="642"/>
      <c r="BK14" s="642"/>
      <c r="BL14" s="642"/>
      <c r="BM14" s="642"/>
      <c r="BN14" s="643"/>
      <c r="BO14" s="644">
        <v>3.5</v>
      </c>
      <c r="BP14" s="644"/>
      <c r="BQ14" s="644"/>
      <c r="BR14" s="644"/>
      <c r="BS14" s="650" t="s">
        <v>246</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106940</v>
      </c>
      <c r="CS14" s="642"/>
      <c r="CT14" s="642"/>
      <c r="CU14" s="642"/>
      <c r="CV14" s="642"/>
      <c r="CW14" s="642"/>
      <c r="CX14" s="642"/>
      <c r="CY14" s="643"/>
      <c r="CZ14" s="644">
        <v>2.9</v>
      </c>
      <c r="DA14" s="644"/>
      <c r="DB14" s="644"/>
      <c r="DC14" s="644"/>
      <c r="DD14" s="650">
        <v>4061</v>
      </c>
      <c r="DE14" s="642"/>
      <c r="DF14" s="642"/>
      <c r="DG14" s="642"/>
      <c r="DH14" s="642"/>
      <c r="DI14" s="642"/>
      <c r="DJ14" s="642"/>
      <c r="DK14" s="642"/>
      <c r="DL14" s="642"/>
      <c r="DM14" s="642"/>
      <c r="DN14" s="642"/>
      <c r="DO14" s="642"/>
      <c r="DP14" s="643"/>
      <c r="DQ14" s="650">
        <v>105246</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10157</v>
      </c>
      <c r="S15" s="642"/>
      <c r="T15" s="642"/>
      <c r="U15" s="642"/>
      <c r="V15" s="642"/>
      <c r="W15" s="642"/>
      <c r="X15" s="642"/>
      <c r="Y15" s="643"/>
      <c r="Z15" s="644">
        <v>0.3</v>
      </c>
      <c r="AA15" s="644"/>
      <c r="AB15" s="644"/>
      <c r="AC15" s="644"/>
      <c r="AD15" s="645">
        <v>10157</v>
      </c>
      <c r="AE15" s="645"/>
      <c r="AF15" s="645"/>
      <c r="AG15" s="645"/>
      <c r="AH15" s="645"/>
      <c r="AI15" s="645"/>
      <c r="AJ15" s="645"/>
      <c r="AK15" s="645"/>
      <c r="AL15" s="646">
        <v>0.5</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14936</v>
      </c>
      <c r="BH15" s="642"/>
      <c r="BI15" s="642"/>
      <c r="BJ15" s="642"/>
      <c r="BK15" s="642"/>
      <c r="BL15" s="642"/>
      <c r="BM15" s="642"/>
      <c r="BN15" s="643"/>
      <c r="BO15" s="644">
        <v>4.9000000000000004</v>
      </c>
      <c r="BP15" s="644"/>
      <c r="BQ15" s="644"/>
      <c r="BR15" s="644"/>
      <c r="BS15" s="650" t="s">
        <v>128</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196292</v>
      </c>
      <c r="CS15" s="642"/>
      <c r="CT15" s="642"/>
      <c r="CU15" s="642"/>
      <c r="CV15" s="642"/>
      <c r="CW15" s="642"/>
      <c r="CX15" s="642"/>
      <c r="CY15" s="643"/>
      <c r="CZ15" s="644">
        <v>5.3</v>
      </c>
      <c r="DA15" s="644"/>
      <c r="DB15" s="644"/>
      <c r="DC15" s="644"/>
      <c r="DD15" s="650">
        <v>8532</v>
      </c>
      <c r="DE15" s="642"/>
      <c r="DF15" s="642"/>
      <c r="DG15" s="642"/>
      <c r="DH15" s="642"/>
      <c r="DI15" s="642"/>
      <c r="DJ15" s="642"/>
      <c r="DK15" s="642"/>
      <c r="DL15" s="642"/>
      <c r="DM15" s="642"/>
      <c r="DN15" s="642"/>
      <c r="DO15" s="642"/>
      <c r="DP15" s="643"/>
      <c r="DQ15" s="650">
        <v>176298</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246</v>
      </c>
      <c r="S16" s="642"/>
      <c r="T16" s="642"/>
      <c r="U16" s="642"/>
      <c r="V16" s="642"/>
      <c r="W16" s="642"/>
      <c r="X16" s="642"/>
      <c r="Y16" s="643"/>
      <c r="Z16" s="644" t="s">
        <v>128</v>
      </c>
      <c r="AA16" s="644"/>
      <c r="AB16" s="644"/>
      <c r="AC16" s="644"/>
      <c r="AD16" s="645" t="s">
        <v>246</v>
      </c>
      <c r="AE16" s="645"/>
      <c r="AF16" s="645"/>
      <c r="AG16" s="645"/>
      <c r="AH16" s="645"/>
      <c r="AI16" s="645"/>
      <c r="AJ16" s="645"/>
      <c r="AK16" s="645"/>
      <c r="AL16" s="646" t="s">
        <v>128</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128</v>
      </c>
      <c r="BP16" s="644"/>
      <c r="BQ16" s="644"/>
      <c r="BR16" s="644"/>
      <c r="BS16" s="650" t="s">
        <v>128</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t="s">
        <v>128</v>
      </c>
      <c r="CS16" s="642"/>
      <c r="CT16" s="642"/>
      <c r="CU16" s="642"/>
      <c r="CV16" s="642"/>
      <c r="CW16" s="642"/>
      <c r="CX16" s="642"/>
      <c r="CY16" s="643"/>
      <c r="CZ16" s="644" t="s">
        <v>128</v>
      </c>
      <c r="DA16" s="644"/>
      <c r="DB16" s="644"/>
      <c r="DC16" s="644"/>
      <c r="DD16" s="650" t="s">
        <v>128</v>
      </c>
      <c r="DE16" s="642"/>
      <c r="DF16" s="642"/>
      <c r="DG16" s="642"/>
      <c r="DH16" s="642"/>
      <c r="DI16" s="642"/>
      <c r="DJ16" s="642"/>
      <c r="DK16" s="642"/>
      <c r="DL16" s="642"/>
      <c r="DM16" s="642"/>
      <c r="DN16" s="642"/>
      <c r="DO16" s="642"/>
      <c r="DP16" s="643"/>
      <c r="DQ16" s="650" t="s">
        <v>128</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413</v>
      </c>
      <c r="S17" s="642"/>
      <c r="T17" s="642"/>
      <c r="U17" s="642"/>
      <c r="V17" s="642"/>
      <c r="W17" s="642"/>
      <c r="X17" s="642"/>
      <c r="Y17" s="643"/>
      <c r="Z17" s="644">
        <v>0</v>
      </c>
      <c r="AA17" s="644"/>
      <c r="AB17" s="644"/>
      <c r="AC17" s="644"/>
      <c r="AD17" s="645">
        <v>413</v>
      </c>
      <c r="AE17" s="645"/>
      <c r="AF17" s="645"/>
      <c r="AG17" s="645"/>
      <c r="AH17" s="645"/>
      <c r="AI17" s="645"/>
      <c r="AJ17" s="645"/>
      <c r="AK17" s="645"/>
      <c r="AL17" s="646">
        <v>0</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246</v>
      </c>
      <c r="BP17" s="644"/>
      <c r="BQ17" s="644"/>
      <c r="BR17" s="644"/>
      <c r="BS17" s="650" t="s">
        <v>128</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475254</v>
      </c>
      <c r="CS17" s="642"/>
      <c r="CT17" s="642"/>
      <c r="CU17" s="642"/>
      <c r="CV17" s="642"/>
      <c r="CW17" s="642"/>
      <c r="CX17" s="642"/>
      <c r="CY17" s="643"/>
      <c r="CZ17" s="644">
        <v>13</v>
      </c>
      <c r="DA17" s="644"/>
      <c r="DB17" s="644"/>
      <c r="DC17" s="644"/>
      <c r="DD17" s="650" t="s">
        <v>128</v>
      </c>
      <c r="DE17" s="642"/>
      <c r="DF17" s="642"/>
      <c r="DG17" s="642"/>
      <c r="DH17" s="642"/>
      <c r="DI17" s="642"/>
      <c r="DJ17" s="642"/>
      <c r="DK17" s="642"/>
      <c r="DL17" s="642"/>
      <c r="DM17" s="642"/>
      <c r="DN17" s="642"/>
      <c r="DO17" s="642"/>
      <c r="DP17" s="643"/>
      <c r="DQ17" s="650">
        <v>436295</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1655917</v>
      </c>
      <c r="S18" s="642"/>
      <c r="T18" s="642"/>
      <c r="U18" s="642"/>
      <c r="V18" s="642"/>
      <c r="W18" s="642"/>
      <c r="X18" s="642"/>
      <c r="Y18" s="643"/>
      <c r="Z18" s="644">
        <v>44.4</v>
      </c>
      <c r="AA18" s="644"/>
      <c r="AB18" s="644"/>
      <c r="AC18" s="644"/>
      <c r="AD18" s="645">
        <v>1501717</v>
      </c>
      <c r="AE18" s="645"/>
      <c r="AF18" s="645"/>
      <c r="AG18" s="645"/>
      <c r="AH18" s="645"/>
      <c r="AI18" s="645"/>
      <c r="AJ18" s="645"/>
      <c r="AK18" s="645"/>
      <c r="AL18" s="646">
        <v>77.7</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246</v>
      </c>
      <c r="BP18" s="644"/>
      <c r="BQ18" s="644"/>
      <c r="BR18" s="644"/>
      <c r="BS18" s="650" t="s">
        <v>128</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246</v>
      </c>
      <c r="DA18" s="644"/>
      <c r="DB18" s="644"/>
      <c r="DC18" s="644"/>
      <c r="DD18" s="650" t="s">
        <v>128</v>
      </c>
      <c r="DE18" s="642"/>
      <c r="DF18" s="642"/>
      <c r="DG18" s="642"/>
      <c r="DH18" s="642"/>
      <c r="DI18" s="642"/>
      <c r="DJ18" s="642"/>
      <c r="DK18" s="642"/>
      <c r="DL18" s="642"/>
      <c r="DM18" s="642"/>
      <c r="DN18" s="642"/>
      <c r="DO18" s="642"/>
      <c r="DP18" s="643"/>
      <c r="DQ18" s="650" t="s">
        <v>246</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1501717</v>
      </c>
      <c r="S19" s="642"/>
      <c r="T19" s="642"/>
      <c r="U19" s="642"/>
      <c r="V19" s="642"/>
      <c r="W19" s="642"/>
      <c r="X19" s="642"/>
      <c r="Y19" s="643"/>
      <c r="Z19" s="644">
        <v>40.299999999999997</v>
      </c>
      <c r="AA19" s="644"/>
      <c r="AB19" s="644"/>
      <c r="AC19" s="644"/>
      <c r="AD19" s="645">
        <v>1501717</v>
      </c>
      <c r="AE19" s="645"/>
      <c r="AF19" s="645"/>
      <c r="AG19" s="645"/>
      <c r="AH19" s="645"/>
      <c r="AI19" s="645"/>
      <c r="AJ19" s="645"/>
      <c r="AK19" s="645"/>
      <c r="AL19" s="646">
        <v>77.7</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v>4751</v>
      </c>
      <c r="BH19" s="642"/>
      <c r="BI19" s="642"/>
      <c r="BJ19" s="642"/>
      <c r="BK19" s="642"/>
      <c r="BL19" s="642"/>
      <c r="BM19" s="642"/>
      <c r="BN19" s="643"/>
      <c r="BO19" s="644">
        <v>1.5</v>
      </c>
      <c r="BP19" s="644"/>
      <c r="BQ19" s="644"/>
      <c r="BR19" s="644"/>
      <c r="BS19" s="650" t="s">
        <v>128</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246</v>
      </c>
      <c r="DE19" s="642"/>
      <c r="DF19" s="642"/>
      <c r="DG19" s="642"/>
      <c r="DH19" s="642"/>
      <c r="DI19" s="642"/>
      <c r="DJ19" s="642"/>
      <c r="DK19" s="642"/>
      <c r="DL19" s="642"/>
      <c r="DM19" s="642"/>
      <c r="DN19" s="642"/>
      <c r="DO19" s="642"/>
      <c r="DP19" s="643"/>
      <c r="DQ19" s="650" t="s">
        <v>246</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154200</v>
      </c>
      <c r="S20" s="642"/>
      <c r="T20" s="642"/>
      <c r="U20" s="642"/>
      <c r="V20" s="642"/>
      <c r="W20" s="642"/>
      <c r="X20" s="642"/>
      <c r="Y20" s="643"/>
      <c r="Z20" s="644">
        <v>4.0999999999999996</v>
      </c>
      <c r="AA20" s="644"/>
      <c r="AB20" s="644"/>
      <c r="AC20" s="644"/>
      <c r="AD20" s="645" t="s">
        <v>246</v>
      </c>
      <c r="AE20" s="645"/>
      <c r="AF20" s="645"/>
      <c r="AG20" s="645"/>
      <c r="AH20" s="645"/>
      <c r="AI20" s="645"/>
      <c r="AJ20" s="645"/>
      <c r="AK20" s="645"/>
      <c r="AL20" s="646" t="s">
        <v>128</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v>4751</v>
      </c>
      <c r="BH20" s="642"/>
      <c r="BI20" s="642"/>
      <c r="BJ20" s="642"/>
      <c r="BK20" s="642"/>
      <c r="BL20" s="642"/>
      <c r="BM20" s="642"/>
      <c r="BN20" s="643"/>
      <c r="BO20" s="644">
        <v>1.5</v>
      </c>
      <c r="BP20" s="644"/>
      <c r="BQ20" s="644"/>
      <c r="BR20" s="644"/>
      <c r="BS20" s="650" t="s">
        <v>246</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3669048</v>
      </c>
      <c r="CS20" s="642"/>
      <c r="CT20" s="642"/>
      <c r="CU20" s="642"/>
      <c r="CV20" s="642"/>
      <c r="CW20" s="642"/>
      <c r="CX20" s="642"/>
      <c r="CY20" s="643"/>
      <c r="CZ20" s="644">
        <v>100</v>
      </c>
      <c r="DA20" s="644"/>
      <c r="DB20" s="644"/>
      <c r="DC20" s="644"/>
      <c r="DD20" s="650">
        <v>699765</v>
      </c>
      <c r="DE20" s="642"/>
      <c r="DF20" s="642"/>
      <c r="DG20" s="642"/>
      <c r="DH20" s="642"/>
      <c r="DI20" s="642"/>
      <c r="DJ20" s="642"/>
      <c r="DK20" s="642"/>
      <c r="DL20" s="642"/>
      <c r="DM20" s="642"/>
      <c r="DN20" s="642"/>
      <c r="DO20" s="642"/>
      <c r="DP20" s="643"/>
      <c r="DQ20" s="650">
        <v>2243848</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246</v>
      </c>
      <c r="S21" s="642"/>
      <c r="T21" s="642"/>
      <c r="U21" s="642"/>
      <c r="V21" s="642"/>
      <c r="W21" s="642"/>
      <c r="X21" s="642"/>
      <c r="Y21" s="643"/>
      <c r="Z21" s="644" t="s">
        <v>128</v>
      </c>
      <c r="AA21" s="644"/>
      <c r="AB21" s="644"/>
      <c r="AC21" s="644"/>
      <c r="AD21" s="645" t="s">
        <v>128</v>
      </c>
      <c r="AE21" s="645"/>
      <c r="AF21" s="645"/>
      <c r="AG21" s="645"/>
      <c r="AH21" s="645"/>
      <c r="AI21" s="645"/>
      <c r="AJ21" s="645"/>
      <c r="AK21" s="645"/>
      <c r="AL21" s="646" t="s">
        <v>246</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v>4751</v>
      </c>
      <c r="BH21" s="642"/>
      <c r="BI21" s="642"/>
      <c r="BJ21" s="642"/>
      <c r="BK21" s="642"/>
      <c r="BL21" s="642"/>
      <c r="BM21" s="642"/>
      <c r="BN21" s="643"/>
      <c r="BO21" s="644">
        <v>1.5</v>
      </c>
      <c r="BP21" s="644"/>
      <c r="BQ21" s="644"/>
      <c r="BR21" s="644"/>
      <c r="BS21" s="650" t="s">
        <v>246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2081001</v>
      </c>
      <c r="S22" s="642"/>
      <c r="T22" s="642"/>
      <c r="U22" s="642"/>
      <c r="V22" s="642"/>
      <c r="W22" s="642"/>
      <c r="X22" s="642"/>
      <c r="Y22" s="643"/>
      <c r="Z22" s="644">
        <v>55.8</v>
      </c>
      <c r="AA22" s="644"/>
      <c r="AB22" s="644"/>
      <c r="AC22" s="644"/>
      <c r="AD22" s="645">
        <v>1926801</v>
      </c>
      <c r="AE22" s="645"/>
      <c r="AF22" s="645"/>
      <c r="AG22" s="645"/>
      <c r="AH22" s="645"/>
      <c r="AI22" s="645"/>
      <c r="AJ22" s="645"/>
      <c r="AK22" s="645"/>
      <c r="AL22" s="646">
        <v>99.7</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246</v>
      </c>
      <c r="BH22" s="642"/>
      <c r="BI22" s="642"/>
      <c r="BJ22" s="642"/>
      <c r="BK22" s="642"/>
      <c r="BL22" s="642"/>
      <c r="BM22" s="642"/>
      <c r="BN22" s="643"/>
      <c r="BO22" s="644" t="s">
        <v>128</v>
      </c>
      <c r="BP22" s="644"/>
      <c r="BQ22" s="644"/>
      <c r="BR22" s="644"/>
      <c r="BS22" s="650" t="s">
        <v>128</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t="s">
        <v>128</v>
      </c>
      <c r="S23" s="642"/>
      <c r="T23" s="642"/>
      <c r="U23" s="642"/>
      <c r="V23" s="642"/>
      <c r="W23" s="642"/>
      <c r="X23" s="642"/>
      <c r="Y23" s="643"/>
      <c r="Z23" s="644" t="s">
        <v>128</v>
      </c>
      <c r="AA23" s="644"/>
      <c r="AB23" s="644"/>
      <c r="AC23" s="644"/>
      <c r="AD23" s="645" t="s">
        <v>246</v>
      </c>
      <c r="AE23" s="645"/>
      <c r="AF23" s="645"/>
      <c r="AG23" s="645"/>
      <c r="AH23" s="645"/>
      <c r="AI23" s="645"/>
      <c r="AJ23" s="645"/>
      <c r="AK23" s="645"/>
      <c r="AL23" s="646" t="s">
        <v>128</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t="s">
        <v>246</v>
      </c>
      <c r="BH23" s="642"/>
      <c r="BI23" s="642"/>
      <c r="BJ23" s="642"/>
      <c r="BK23" s="642"/>
      <c r="BL23" s="642"/>
      <c r="BM23" s="642"/>
      <c r="BN23" s="643"/>
      <c r="BO23" s="644" t="s">
        <v>128</v>
      </c>
      <c r="BP23" s="644"/>
      <c r="BQ23" s="644"/>
      <c r="BR23" s="644"/>
      <c r="BS23" s="650" t="s">
        <v>246</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12277</v>
      </c>
      <c r="S24" s="642"/>
      <c r="T24" s="642"/>
      <c r="U24" s="642"/>
      <c r="V24" s="642"/>
      <c r="W24" s="642"/>
      <c r="X24" s="642"/>
      <c r="Y24" s="643"/>
      <c r="Z24" s="644">
        <v>0.3</v>
      </c>
      <c r="AA24" s="644"/>
      <c r="AB24" s="644"/>
      <c r="AC24" s="644"/>
      <c r="AD24" s="645" t="s">
        <v>128</v>
      </c>
      <c r="AE24" s="645"/>
      <c r="AF24" s="645"/>
      <c r="AG24" s="645"/>
      <c r="AH24" s="645"/>
      <c r="AI24" s="645"/>
      <c r="AJ24" s="645"/>
      <c r="AK24" s="645"/>
      <c r="AL24" s="646" t="s">
        <v>246</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128</v>
      </c>
      <c r="BP24" s="644"/>
      <c r="BQ24" s="644"/>
      <c r="BR24" s="644"/>
      <c r="BS24" s="650" t="s">
        <v>128</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1224402</v>
      </c>
      <c r="CS24" s="631"/>
      <c r="CT24" s="631"/>
      <c r="CU24" s="631"/>
      <c r="CV24" s="631"/>
      <c r="CW24" s="631"/>
      <c r="CX24" s="631"/>
      <c r="CY24" s="632"/>
      <c r="CZ24" s="635">
        <v>33.4</v>
      </c>
      <c r="DA24" s="636"/>
      <c r="DB24" s="636"/>
      <c r="DC24" s="655"/>
      <c r="DD24" s="674">
        <v>997210</v>
      </c>
      <c r="DE24" s="631"/>
      <c r="DF24" s="631"/>
      <c r="DG24" s="631"/>
      <c r="DH24" s="631"/>
      <c r="DI24" s="631"/>
      <c r="DJ24" s="631"/>
      <c r="DK24" s="632"/>
      <c r="DL24" s="674">
        <v>994894</v>
      </c>
      <c r="DM24" s="631"/>
      <c r="DN24" s="631"/>
      <c r="DO24" s="631"/>
      <c r="DP24" s="631"/>
      <c r="DQ24" s="631"/>
      <c r="DR24" s="631"/>
      <c r="DS24" s="631"/>
      <c r="DT24" s="631"/>
      <c r="DU24" s="631"/>
      <c r="DV24" s="632"/>
      <c r="DW24" s="635">
        <v>49.5</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62061</v>
      </c>
      <c r="S25" s="642"/>
      <c r="T25" s="642"/>
      <c r="U25" s="642"/>
      <c r="V25" s="642"/>
      <c r="W25" s="642"/>
      <c r="X25" s="642"/>
      <c r="Y25" s="643"/>
      <c r="Z25" s="644">
        <v>1.7</v>
      </c>
      <c r="AA25" s="644"/>
      <c r="AB25" s="644"/>
      <c r="AC25" s="644"/>
      <c r="AD25" s="645">
        <v>2008</v>
      </c>
      <c r="AE25" s="645"/>
      <c r="AF25" s="645"/>
      <c r="AG25" s="645"/>
      <c r="AH25" s="645"/>
      <c r="AI25" s="645"/>
      <c r="AJ25" s="645"/>
      <c r="AK25" s="645"/>
      <c r="AL25" s="646">
        <v>0.1</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128</v>
      </c>
      <c r="BP25" s="644"/>
      <c r="BQ25" s="644"/>
      <c r="BR25" s="644"/>
      <c r="BS25" s="650" t="s">
        <v>128</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550363</v>
      </c>
      <c r="CS25" s="677"/>
      <c r="CT25" s="677"/>
      <c r="CU25" s="677"/>
      <c r="CV25" s="677"/>
      <c r="CW25" s="677"/>
      <c r="CX25" s="677"/>
      <c r="CY25" s="678"/>
      <c r="CZ25" s="646">
        <v>15</v>
      </c>
      <c r="DA25" s="675"/>
      <c r="DB25" s="675"/>
      <c r="DC25" s="679"/>
      <c r="DD25" s="650">
        <v>509487</v>
      </c>
      <c r="DE25" s="677"/>
      <c r="DF25" s="677"/>
      <c r="DG25" s="677"/>
      <c r="DH25" s="677"/>
      <c r="DI25" s="677"/>
      <c r="DJ25" s="677"/>
      <c r="DK25" s="678"/>
      <c r="DL25" s="650">
        <v>509487</v>
      </c>
      <c r="DM25" s="677"/>
      <c r="DN25" s="677"/>
      <c r="DO25" s="677"/>
      <c r="DP25" s="677"/>
      <c r="DQ25" s="677"/>
      <c r="DR25" s="677"/>
      <c r="DS25" s="677"/>
      <c r="DT25" s="677"/>
      <c r="DU25" s="677"/>
      <c r="DV25" s="678"/>
      <c r="DW25" s="646">
        <v>25.4</v>
      </c>
      <c r="DX25" s="675"/>
      <c r="DY25" s="675"/>
      <c r="DZ25" s="675"/>
      <c r="EA25" s="675"/>
      <c r="EB25" s="675"/>
      <c r="EC25" s="676"/>
    </row>
    <row r="26" spans="2:133" ht="11.25" customHeight="1" x14ac:dyDescent="0.15">
      <c r="B26" s="638" t="s">
        <v>295</v>
      </c>
      <c r="C26" s="639"/>
      <c r="D26" s="639"/>
      <c r="E26" s="639"/>
      <c r="F26" s="639"/>
      <c r="G26" s="639"/>
      <c r="H26" s="639"/>
      <c r="I26" s="639"/>
      <c r="J26" s="639"/>
      <c r="K26" s="639"/>
      <c r="L26" s="639"/>
      <c r="M26" s="639"/>
      <c r="N26" s="639"/>
      <c r="O26" s="639"/>
      <c r="P26" s="639"/>
      <c r="Q26" s="640"/>
      <c r="R26" s="641">
        <v>8949</v>
      </c>
      <c r="S26" s="642"/>
      <c r="T26" s="642"/>
      <c r="U26" s="642"/>
      <c r="V26" s="642"/>
      <c r="W26" s="642"/>
      <c r="X26" s="642"/>
      <c r="Y26" s="643"/>
      <c r="Z26" s="644">
        <v>0.2</v>
      </c>
      <c r="AA26" s="644"/>
      <c r="AB26" s="644"/>
      <c r="AC26" s="644"/>
      <c r="AD26" s="645" t="s">
        <v>246</v>
      </c>
      <c r="AE26" s="645"/>
      <c r="AF26" s="645"/>
      <c r="AG26" s="645"/>
      <c r="AH26" s="645"/>
      <c r="AI26" s="645"/>
      <c r="AJ26" s="645"/>
      <c r="AK26" s="645"/>
      <c r="AL26" s="646" t="s">
        <v>246</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128</v>
      </c>
      <c r="BP26" s="644"/>
      <c r="BQ26" s="644"/>
      <c r="BR26" s="644"/>
      <c r="BS26" s="650" t="s">
        <v>128</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337587</v>
      </c>
      <c r="CS26" s="642"/>
      <c r="CT26" s="642"/>
      <c r="CU26" s="642"/>
      <c r="CV26" s="642"/>
      <c r="CW26" s="642"/>
      <c r="CX26" s="642"/>
      <c r="CY26" s="643"/>
      <c r="CZ26" s="646">
        <v>9.1999999999999993</v>
      </c>
      <c r="DA26" s="675"/>
      <c r="DB26" s="675"/>
      <c r="DC26" s="679"/>
      <c r="DD26" s="650">
        <v>298209</v>
      </c>
      <c r="DE26" s="642"/>
      <c r="DF26" s="642"/>
      <c r="DG26" s="642"/>
      <c r="DH26" s="642"/>
      <c r="DI26" s="642"/>
      <c r="DJ26" s="642"/>
      <c r="DK26" s="643"/>
      <c r="DL26" s="650" t="s">
        <v>246</v>
      </c>
      <c r="DM26" s="642"/>
      <c r="DN26" s="642"/>
      <c r="DO26" s="642"/>
      <c r="DP26" s="642"/>
      <c r="DQ26" s="642"/>
      <c r="DR26" s="642"/>
      <c r="DS26" s="642"/>
      <c r="DT26" s="642"/>
      <c r="DU26" s="642"/>
      <c r="DV26" s="643"/>
      <c r="DW26" s="646" t="s">
        <v>128</v>
      </c>
      <c r="DX26" s="675"/>
      <c r="DY26" s="675"/>
      <c r="DZ26" s="675"/>
      <c r="EA26" s="675"/>
      <c r="EB26" s="675"/>
      <c r="EC26" s="676"/>
    </row>
    <row r="27" spans="2:133" ht="11.25" customHeight="1" x14ac:dyDescent="0.15">
      <c r="B27" s="638" t="s">
        <v>298</v>
      </c>
      <c r="C27" s="639"/>
      <c r="D27" s="639"/>
      <c r="E27" s="639"/>
      <c r="F27" s="639"/>
      <c r="G27" s="639"/>
      <c r="H27" s="639"/>
      <c r="I27" s="639"/>
      <c r="J27" s="639"/>
      <c r="K27" s="639"/>
      <c r="L27" s="639"/>
      <c r="M27" s="639"/>
      <c r="N27" s="639"/>
      <c r="O27" s="639"/>
      <c r="P27" s="639"/>
      <c r="Q27" s="640"/>
      <c r="R27" s="641">
        <v>376081</v>
      </c>
      <c r="S27" s="642"/>
      <c r="T27" s="642"/>
      <c r="U27" s="642"/>
      <c r="V27" s="642"/>
      <c r="W27" s="642"/>
      <c r="X27" s="642"/>
      <c r="Y27" s="643"/>
      <c r="Z27" s="644">
        <v>10.1</v>
      </c>
      <c r="AA27" s="644"/>
      <c r="AB27" s="644"/>
      <c r="AC27" s="644"/>
      <c r="AD27" s="645" t="s">
        <v>128</v>
      </c>
      <c r="AE27" s="645"/>
      <c r="AF27" s="645"/>
      <c r="AG27" s="645"/>
      <c r="AH27" s="645"/>
      <c r="AI27" s="645"/>
      <c r="AJ27" s="645"/>
      <c r="AK27" s="645"/>
      <c r="AL27" s="646" t="s">
        <v>128</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306610</v>
      </c>
      <c r="BH27" s="642"/>
      <c r="BI27" s="642"/>
      <c r="BJ27" s="642"/>
      <c r="BK27" s="642"/>
      <c r="BL27" s="642"/>
      <c r="BM27" s="642"/>
      <c r="BN27" s="643"/>
      <c r="BO27" s="644">
        <v>100</v>
      </c>
      <c r="BP27" s="644"/>
      <c r="BQ27" s="644"/>
      <c r="BR27" s="644"/>
      <c r="BS27" s="650">
        <v>3293</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198785</v>
      </c>
      <c r="CS27" s="677"/>
      <c r="CT27" s="677"/>
      <c r="CU27" s="677"/>
      <c r="CV27" s="677"/>
      <c r="CW27" s="677"/>
      <c r="CX27" s="677"/>
      <c r="CY27" s="678"/>
      <c r="CZ27" s="646">
        <v>5.4</v>
      </c>
      <c r="DA27" s="675"/>
      <c r="DB27" s="675"/>
      <c r="DC27" s="679"/>
      <c r="DD27" s="650">
        <v>51428</v>
      </c>
      <c r="DE27" s="677"/>
      <c r="DF27" s="677"/>
      <c r="DG27" s="677"/>
      <c r="DH27" s="677"/>
      <c r="DI27" s="677"/>
      <c r="DJ27" s="677"/>
      <c r="DK27" s="678"/>
      <c r="DL27" s="650">
        <v>49112</v>
      </c>
      <c r="DM27" s="677"/>
      <c r="DN27" s="677"/>
      <c r="DO27" s="677"/>
      <c r="DP27" s="677"/>
      <c r="DQ27" s="677"/>
      <c r="DR27" s="677"/>
      <c r="DS27" s="677"/>
      <c r="DT27" s="677"/>
      <c r="DU27" s="677"/>
      <c r="DV27" s="678"/>
      <c r="DW27" s="646">
        <v>2.4</v>
      </c>
      <c r="DX27" s="675"/>
      <c r="DY27" s="675"/>
      <c r="DZ27" s="675"/>
      <c r="EA27" s="675"/>
      <c r="EB27" s="675"/>
      <c r="EC27" s="676"/>
    </row>
    <row r="28" spans="2:133" ht="11.25" customHeight="1" x14ac:dyDescent="0.15">
      <c r="B28" s="683" t="s">
        <v>301</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128</v>
      </c>
      <c r="AA28" s="644"/>
      <c r="AB28" s="644"/>
      <c r="AC28" s="644"/>
      <c r="AD28" s="645" t="s">
        <v>246</v>
      </c>
      <c r="AE28" s="645"/>
      <c r="AF28" s="645"/>
      <c r="AG28" s="645"/>
      <c r="AH28" s="645"/>
      <c r="AI28" s="645"/>
      <c r="AJ28" s="645"/>
      <c r="AK28" s="645"/>
      <c r="AL28" s="646" t="s">
        <v>246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475254</v>
      </c>
      <c r="CS28" s="642"/>
      <c r="CT28" s="642"/>
      <c r="CU28" s="642"/>
      <c r="CV28" s="642"/>
      <c r="CW28" s="642"/>
      <c r="CX28" s="642"/>
      <c r="CY28" s="643"/>
      <c r="CZ28" s="646">
        <v>13</v>
      </c>
      <c r="DA28" s="675"/>
      <c r="DB28" s="675"/>
      <c r="DC28" s="679"/>
      <c r="DD28" s="650">
        <v>436295</v>
      </c>
      <c r="DE28" s="642"/>
      <c r="DF28" s="642"/>
      <c r="DG28" s="642"/>
      <c r="DH28" s="642"/>
      <c r="DI28" s="642"/>
      <c r="DJ28" s="642"/>
      <c r="DK28" s="643"/>
      <c r="DL28" s="650">
        <v>436295</v>
      </c>
      <c r="DM28" s="642"/>
      <c r="DN28" s="642"/>
      <c r="DO28" s="642"/>
      <c r="DP28" s="642"/>
      <c r="DQ28" s="642"/>
      <c r="DR28" s="642"/>
      <c r="DS28" s="642"/>
      <c r="DT28" s="642"/>
      <c r="DU28" s="642"/>
      <c r="DV28" s="643"/>
      <c r="DW28" s="646">
        <v>21.7</v>
      </c>
      <c r="DX28" s="675"/>
      <c r="DY28" s="675"/>
      <c r="DZ28" s="675"/>
      <c r="EA28" s="675"/>
      <c r="EB28" s="675"/>
      <c r="EC28" s="676"/>
    </row>
    <row r="29" spans="2:133" ht="11.25" customHeight="1" x14ac:dyDescent="0.15">
      <c r="B29" s="638" t="s">
        <v>303</v>
      </c>
      <c r="C29" s="639"/>
      <c r="D29" s="639"/>
      <c r="E29" s="639"/>
      <c r="F29" s="639"/>
      <c r="G29" s="639"/>
      <c r="H29" s="639"/>
      <c r="I29" s="639"/>
      <c r="J29" s="639"/>
      <c r="K29" s="639"/>
      <c r="L29" s="639"/>
      <c r="M29" s="639"/>
      <c r="N29" s="639"/>
      <c r="O29" s="639"/>
      <c r="P29" s="639"/>
      <c r="Q29" s="640"/>
      <c r="R29" s="641">
        <v>315594</v>
      </c>
      <c r="S29" s="642"/>
      <c r="T29" s="642"/>
      <c r="U29" s="642"/>
      <c r="V29" s="642"/>
      <c r="W29" s="642"/>
      <c r="X29" s="642"/>
      <c r="Y29" s="643"/>
      <c r="Z29" s="644">
        <v>8.5</v>
      </c>
      <c r="AA29" s="644"/>
      <c r="AB29" s="644"/>
      <c r="AC29" s="644"/>
      <c r="AD29" s="645" t="s">
        <v>128</v>
      </c>
      <c r="AE29" s="645"/>
      <c r="AF29" s="645"/>
      <c r="AG29" s="645"/>
      <c r="AH29" s="645"/>
      <c r="AI29" s="645"/>
      <c r="AJ29" s="645"/>
      <c r="AK29" s="645"/>
      <c r="AL29" s="646" t="s">
        <v>246</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475230</v>
      </c>
      <c r="CS29" s="677"/>
      <c r="CT29" s="677"/>
      <c r="CU29" s="677"/>
      <c r="CV29" s="677"/>
      <c r="CW29" s="677"/>
      <c r="CX29" s="677"/>
      <c r="CY29" s="678"/>
      <c r="CZ29" s="646">
        <v>13</v>
      </c>
      <c r="DA29" s="675"/>
      <c r="DB29" s="675"/>
      <c r="DC29" s="679"/>
      <c r="DD29" s="650">
        <v>436271</v>
      </c>
      <c r="DE29" s="677"/>
      <c r="DF29" s="677"/>
      <c r="DG29" s="677"/>
      <c r="DH29" s="677"/>
      <c r="DI29" s="677"/>
      <c r="DJ29" s="677"/>
      <c r="DK29" s="678"/>
      <c r="DL29" s="650">
        <v>436271</v>
      </c>
      <c r="DM29" s="677"/>
      <c r="DN29" s="677"/>
      <c r="DO29" s="677"/>
      <c r="DP29" s="677"/>
      <c r="DQ29" s="677"/>
      <c r="DR29" s="677"/>
      <c r="DS29" s="677"/>
      <c r="DT29" s="677"/>
      <c r="DU29" s="677"/>
      <c r="DV29" s="678"/>
      <c r="DW29" s="646">
        <v>21.7</v>
      </c>
      <c r="DX29" s="675"/>
      <c r="DY29" s="675"/>
      <c r="DZ29" s="675"/>
      <c r="EA29" s="675"/>
      <c r="EB29" s="675"/>
      <c r="EC29" s="676"/>
    </row>
    <row r="30" spans="2:133" ht="11.25" customHeight="1" x14ac:dyDescent="0.15">
      <c r="B30" s="638" t="s">
        <v>308</v>
      </c>
      <c r="C30" s="639"/>
      <c r="D30" s="639"/>
      <c r="E30" s="639"/>
      <c r="F30" s="639"/>
      <c r="G30" s="639"/>
      <c r="H30" s="639"/>
      <c r="I30" s="639"/>
      <c r="J30" s="639"/>
      <c r="K30" s="639"/>
      <c r="L30" s="639"/>
      <c r="M30" s="639"/>
      <c r="N30" s="639"/>
      <c r="O30" s="639"/>
      <c r="P30" s="639"/>
      <c r="Q30" s="640"/>
      <c r="R30" s="641">
        <v>6147</v>
      </c>
      <c r="S30" s="642"/>
      <c r="T30" s="642"/>
      <c r="U30" s="642"/>
      <c r="V30" s="642"/>
      <c r="W30" s="642"/>
      <c r="X30" s="642"/>
      <c r="Y30" s="643"/>
      <c r="Z30" s="644">
        <v>0.2</v>
      </c>
      <c r="AA30" s="644"/>
      <c r="AB30" s="644"/>
      <c r="AC30" s="644"/>
      <c r="AD30" s="645">
        <v>2723</v>
      </c>
      <c r="AE30" s="645"/>
      <c r="AF30" s="645"/>
      <c r="AG30" s="645"/>
      <c r="AH30" s="645"/>
      <c r="AI30" s="645"/>
      <c r="AJ30" s="645"/>
      <c r="AK30" s="645"/>
      <c r="AL30" s="646">
        <v>0.1</v>
      </c>
      <c r="AM30" s="647"/>
      <c r="AN30" s="647"/>
      <c r="AO30" s="648"/>
      <c r="AP30" s="689" t="s">
        <v>309</v>
      </c>
      <c r="AQ30" s="690"/>
      <c r="AR30" s="690"/>
      <c r="AS30" s="690"/>
      <c r="AT30" s="695" t="s">
        <v>310</v>
      </c>
      <c r="AU30" s="230"/>
      <c r="AV30" s="230"/>
      <c r="AW30" s="230"/>
      <c r="AX30" s="627" t="s">
        <v>185</v>
      </c>
      <c r="AY30" s="628"/>
      <c r="AZ30" s="628"/>
      <c r="BA30" s="628"/>
      <c r="BB30" s="628"/>
      <c r="BC30" s="628"/>
      <c r="BD30" s="628"/>
      <c r="BE30" s="628"/>
      <c r="BF30" s="629"/>
      <c r="BG30" s="701">
        <v>99.4</v>
      </c>
      <c r="BH30" s="702"/>
      <c r="BI30" s="702"/>
      <c r="BJ30" s="702"/>
      <c r="BK30" s="702"/>
      <c r="BL30" s="702"/>
      <c r="BM30" s="636">
        <v>97.5</v>
      </c>
      <c r="BN30" s="702"/>
      <c r="BO30" s="702"/>
      <c r="BP30" s="702"/>
      <c r="BQ30" s="703"/>
      <c r="BR30" s="701">
        <v>99</v>
      </c>
      <c r="BS30" s="702"/>
      <c r="BT30" s="702"/>
      <c r="BU30" s="702"/>
      <c r="BV30" s="702"/>
      <c r="BW30" s="702"/>
      <c r="BX30" s="636">
        <v>97.4</v>
      </c>
      <c r="BY30" s="702"/>
      <c r="BZ30" s="702"/>
      <c r="CA30" s="702"/>
      <c r="CB30" s="703"/>
      <c r="CD30" s="706"/>
      <c r="CE30" s="707"/>
      <c r="CF30" s="656" t="s">
        <v>311</v>
      </c>
      <c r="CG30" s="657"/>
      <c r="CH30" s="657"/>
      <c r="CI30" s="657"/>
      <c r="CJ30" s="657"/>
      <c r="CK30" s="657"/>
      <c r="CL30" s="657"/>
      <c r="CM30" s="657"/>
      <c r="CN30" s="657"/>
      <c r="CO30" s="657"/>
      <c r="CP30" s="657"/>
      <c r="CQ30" s="658"/>
      <c r="CR30" s="641">
        <v>463170</v>
      </c>
      <c r="CS30" s="642"/>
      <c r="CT30" s="642"/>
      <c r="CU30" s="642"/>
      <c r="CV30" s="642"/>
      <c r="CW30" s="642"/>
      <c r="CX30" s="642"/>
      <c r="CY30" s="643"/>
      <c r="CZ30" s="646">
        <v>12.6</v>
      </c>
      <c r="DA30" s="675"/>
      <c r="DB30" s="675"/>
      <c r="DC30" s="679"/>
      <c r="DD30" s="650">
        <v>426585</v>
      </c>
      <c r="DE30" s="642"/>
      <c r="DF30" s="642"/>
      <c r="DG30" s="642"/>
      <c r="DH30" s="642"/>
      <c r="DI30" s="642"/>
      <c r="DJ30" s="642"/>
      <c r="DK30" s="643"/>
      <c r="DL30" s="650">
        <v>426585</v>
      </c>
      <c r="DM30" s="642"/>
      <c r="DN30" s="642"/>
      <c r="DO30" s="642"/>
      <c r="DP30" s="642"/>
      <c r="DQ30" s="642"/>
      <c r="DR30" s="642"/>
      <c r="DS30" s="642"/>
      <c r="DT30" s="642"/>
      <c r="DU30" s="642"/>
      <c r="DV30" s="643"/>
      <c r="DW30" s="646">
        <v>21.2</v>
      </c>
      <c r="DX30" s="675"/>
      <c r="DY30" s="675"/>
      <c r="DZ30" s="675"/>
      <c r="EA30" s="675"/>
      <c r="EB30" s="675"/>
      <c r="EC30" s="676"/>
    </row>
    <row r="31" spans="2:133" ht="11.25" customHeight="1" x14ac:dyDescent="0.15">
      <c r="B31" s="638" t="s">
        <v>312</v>
      </c>
      <c r="C31" s="639"/>
      <c r="D31" s="639"/>
      <c r="E31" s="639"/>
      <c r="F31" s="639"/>
      <c r="G31" s="639"/>
      <c r="H31" s="639"/>
      <c r="I31" s="639"/>
      <c r="J31" s="639"/>
      <c r="K31" s="639"/>
      <c r="L31" s="639"/>
      <c r="M31" s="639"/>
      <c r="N31" s="639"/>
      <c r="O31" s="639"/>
      <c r="P31" s="639"/>
      <c r="Q31" s="640"/>
      <c r="R31" s="641">
        <v>184808</v>
      </c>
      <c r="S31" s="642"/>
      <c r="T31" s="642"/>
      <c r="U31" s="642"/>
      <c r="V31" s="642"/>
      <c r="W31" s="642"/>
      <c r="X31" s="642"/>
      <c r="Y31" s="643"/>
      <c r="Z31" s="644">
        <v>5</v>
      </c>
      <c r="AA31" s="644"/>
      <c r="AB31" s="644"/>
      <c r="AC31" s="644"/>
      <c r="AD31" s="645" t="s">
        <v>246</v>
      </c>
      <c r="AE31" s="645"/>
      <c r="AF31" s="645"/>
      <c r="AG31" s="645"/>
      <c r="AH31" s="645"/>
      <c r="AI31" s="645"/>
      <c r="AJ31" s="645"/>
      <c r="AK31" s="645"/>
      <c r="AL31" s="646" t="s">
        <v>128</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99.4</v>
      </c>
      <c r="BH31" s="677"/>
      <c r="BI31" s="677"/>
      <c r="BJ31" s="677"/>
      <c r="BK31" s="677"/>
      <c r="BL31" s="677"/>
      <c r="BM31" s="647">
        <v>98.2</v>
      </c>
      <c r="BN31" s="699"/>
      <c r="BO31" s="699"/>
      <c r="BP31" s="699"/>
      <c r="BQ31" s="700"/>
      <c r="BR31" s="698">
        <v>98.8</v>
      </c>
      <c r="BS31" s="677"/>
      <c r="BT31" s="677"/>
      <c r="BU31" s="677"/>
      <c r="BV31" s="677"/>
      <c r="BW31" s="677"/>
      <c r="BX31" s="647">
        <v>97.4</v>
      </c>
      <c r="BY31" s="699"/>
      <c r="BZ31" s="699"/>
      <c r="CA31" s="699"/>
      <c r="CB31" s="700"/>
      <c r="CD31" s="706"/>
      <c r="CE31" s="707"/>
      <c r="CF31" s="656" t="s">
        <v>315</v>
      </c>
      <c r="CG31" s="657"/>
      <c r="CH31" s="657"/>
      <c r="CI31" s="657"/>
      <c r="CJ31" s="657"/>
      <c r="CK31" s="657"/>
      <c r="CL31" s="657"/>
      <c r="CM31" s="657"/>
      <c r="CN31" s="657"/>
      <c r="CO31" s="657"/>
      <c r="CP31" s="657"/>
      <c r="CQ31" s="658"/>
      <c r="CR31" s="641">
        <v>12060</v>
      </c>
      <c r="CS31" s="677"/>
      <c r="CT31" s="677"/>
      <c r="CU31" s="677"/>
      <c r="CV31" s="677"/>
      <c r="CW31" s="677"/>
      <c r="CX31" s="677"/>
      <c r="CY31" s="678"/>
      <c r="CZ31" s="646">
        <v>0.3</v>
      </c>
      <c r="DA31" s="675"/>
      <c r="DB31" s="675"/>
      <c r="DC31" s="679"/>
      <c r="DD31" s="650">
        <v>9686</v>
      </c>
      <c r="DE31" s="677"/>
      <c r="DF31" s="677"/>
      <c r="DG31" s="677"/>
      <c r="DH31" s="677"/>
      <c r="DI31" s="677"/>
      <c r="DJ31" s="677"/>
      <c r="DK31" s="678"/>
      <c r="DL31" s="650">
        <v>9686</v>
      </c>
      <c r="DM31" s="677"/>
      <c r="DN31" s="677"/>
      <c r="DO31" s="677"/>
      <c r="DP31" s="677"/>
      <c r="DQ31" s="677"/>
      <c r="DR31" s="677"/>
      <c r="DS31" s="677"/>
      <c r="DT31" s="677"/>
      <c r="DU31" s="677"/>
      <c r="DV31" s="678"/>
      <c r="DW31" s="646">
        <v>0.5</v>
      </c>
      <c r="DX31" s="675"/>
      <c r="DY31" s="675"/>
      <c r="DZ31" s="675"/>
      <c r="EA31" s="675"/>
      <c r="EB31" s="675"/>
      <c r="EC31" s="676"/>
    </row>
    <row r="32" spans="2:133" ht="11.25" customHeight="1" x14ac:dyDescent="0.15">
      <c r="B32" s="638" t="s">
        <v>316</v>
      </c>
      <c r="C32" s="639"/>
      <c r="D32" s="639"/>
      <c r="E32" s="639"/>
      <c r="F32" s="639"/>
      <c r="G32" s="639"/>
      <c r="H32" s="639"/>
      <c r="I32" s="639"/>
      <c r="J32" s="639"/>
      <c r="K32" s="639"/>
      <c r="L32" s="639"/>
      <c r="M32" s="639"/>
      <c r="N32" s="639"/>
      <c r="O32" s="639"/>
      <c r="P32" s="639"/>
      <c r="Q32" s="640"/>
      <c r="R32" s="641">
        <v>188920</v>
      </c>
      <c r="S32" s="642"/>
      <c r="T32" s="642"/>
      <c r="U32" s="642"/>
      <c r="V32" s="642"/>
      <c r="W32" s="642"/>
      <c r="X32" s="642"/>
      <c r="Y32" s="643"/>
      <c r="Z32" s="644">
        <v>5.0999999999999996</v>
      </c>
      <c r="AA32" s="644"/>
      <c r="AB32" s="644"/>
      <c r="AC32" s="644"/>
      <c r="AD32" s="645" t="s">
        <v>128</v>
      </c>
      <c r="AE32" s="645"/>
      <c r="AF32" s="645"/>
      <c r="AG32" s="645"/>
      <c r="AH32" s="645"/>
      <c r="AI32" s="645"/>
      <c r="AJ32" s="645"/>
      <c r="AK32" s="645"/>
      <c r="AL32" s="646" t="s">
        <v>246</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99.2</v>
      </c>
      <c r="BH32" s="711"/>
      <c r="BI32" s="711"/>
      <c r="BJ32" s="711"/>
      <c r="BK32" s="711"/>
      <c r="BL32" s="711"/>
      <c r="BM32" s="712">
        <v>96.3</v>
      </c>
      <c r="BN32" s="711"/>
      <c r="BO32" s="711"/>
      <c r="BP32" s="711"/>
      <c r="BQ32" s="713"/>
      <c r="BR32" s="710">
        <v>99.1</v>
      </c>
      <c r="BS32" s="711"/>
      <c r="BT32" s="711"/>
      <c r="BU32" s="711"/>
      <c r="BV32" s="711"/>
      <c r="BW32" s="711"/>
      <c r="BX32" s="712">
        <v>96.8</v>
      </c>
      <c r="BY32" s="711"/>
      <c r="BZ32" s="711"/>
      <c r="CA32" s="711"/>
      <c r="CB32" s="713"/>
      <c r="CD32" s="708"/>
      <c r="CE32" s="709"/>
      <c r="CF32" s="656" t="s">
        <v>318</v>
      </c>
      <c r="CG32" s="657"/>
      <c r="CH32" s="657"/>
      <c r="CI32" s="657"/>
      <c r="CJ32" s="657"/>
      <c r="CK32" s="657"/>
      <c r="CL32" s="657"/>
      <c r="CM32" s="657"/>
      <c r="CN32" s="657"/>
      <c r="CO32" s="657"/>
      <c r="CP32" s="657"/>
      <c r="CQ32" s="658"/>
      <c r="CR32" s="641">
        <v>24</v>
      </c>
      <c r="CS32" s="642"/>
      <c r="CT32" s="642"/>
      <c r="CU32" s="642"/>
      <c r="CV32" s="642"/>
      <c r="CW32" s="642"/>
      <c r="CX32" s="642"/>
      <c r="CY32" s="643"/>
      <c r="CZ32" s="646">
        <v>0</v>
      </c>
      <c r="DA32" s="675"/>
      <c r="DB32" s="675"/>
      <c r="DC32" s="679"/>
      <c r="DD32" s="650">
        <v>24</v>
      </c>
      <c r="DE32" s="642"/>
      <c r="DF32" s="642"/>
      <c r="DG32" s="642"/>
      <c r="DH32" s="642"/>
      <c r="DI32" s="642"/>
      <c r="DJ32" s="642"/>
      <c r="DK32" s="643"/>
      <c r="DL32" s="650">
        <v>24</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319</v>
      </c>
      <c r="C33" s="639"/>
      <c r="D33" s="639"/>
      <c r="E33" s="639"/>
      <c r="F33" s="639"/>
      <c r="G33" s="639"/>
      <c r="H33" s="639"/>
      <c r="I33" s="639"/>
      <c r="J33" s="639"/>
      <c r="K33" s="639"/>
      <c r="L33" s="639"/>
      <c r="M33" s="639"/>
      <c r="N33" s="639"/>
      <c r="O33" s="639"/>
      <c r="P33" s="639"/>
      <c r="Q33" s="640"/>
      <c r="R33" s="641">
        <v>14409</v>
      </c>
      <c r="S33" s="642"/>
      <c r="T33" s="642"/>
      <c r="U33" s="642"/>
      <c r="V33" s="642"/>
      <c r="W33" s="642"/>
      <c r="X33" s="642"/>
      <c r="Y33" s="643"/>
      <c r="Z33" s="644">
        <v>0.4</v>
      </c>
      <c r="AA33" s="644"/>
      <c r="AB33" s="644"/>
      <c r="AC33" s="644"/>
      <c r="AD33" s="645" t="s">
        <v>128</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1744881</v>
      </c>
      <c r="CS33" s="677"/>
      <c r="CT33" s="677"/>
      <c r="CU33" s="677"/>
      <c r="CV33" s="677"/>
      <c r="CW33" s="677"/>
      <c r="CX33" s="677"/>
      <c r="CY33" s="678"/>
      <c r="CZ33" s="646">
        <v>47.6</v>
      </c>
      <c r="DA33" s="675"/>
      <c r="DB33" s="675"/>
      <c r="DC33" s="679"/>
      <c r="DD33" s="650">
        <v>1135314</v>
      </c>
      <c r="DE33" s="677"/>
      <c r="DF33" s="677"/>
      <c r="DG33" s="677"/>
      <c r="DH33" s="677"/>
      <c r="DI33" s="677"/>
      <c r="DJ33" s="677"/>
      <c r="DK33" s="678"/>
      <c r="DL33" s="650">
        <v>648715</v>
      </c>
      <c r="DM33" s="677"/>
      <c r="DN33" s="677"/>
      <c r="DO33" s="677"/>
      <c r="DP33" s="677"/>
      <c r="DQ33" s="677"/>
      <c r="DR33" s="677"/>
      <c r="DS33" s="677"/>
      <c r="DT33" s="677"/>
      <c r="DU33" s="677"/>
      <c r="DV33" s="678"/>
      <c r="DW33" s="646">
        <v>32.299999999999997</v>
      </c>
      <c r="DX33" s="675"/>
      <c r="DY33" s="675"/>
      <c r="DZ33" s="675"/>
      <c r="EA33" s="675"/>
      <c r="EB33" s="675"/>
      <c r="EC33" s="676"/>
    </row>
    <row r="34" spans="2:133" ht="11.25" customHeight="1" x14ac:dyDescent="0.15">
      <c r="B34" s="638" t="s">
        <v>321</v>
      </c>
      <c r="C34" s="639"/>
      <c r="D34" s="639"/>
      <c r="E34" s="639"/>
      <c r="F34" s="639"/>
      <c r="G34" s="639"/>
      <c r="H34" s="639"/>
      <c r="I34" s="639"/>
      <c r="J34" s="639"/>
      <c r="K34" s="639"/>
      <c r="L34" s="639"/>
      <c r="M34" s="639"/>
      <c r="N34" s="639"/>
      <c r="O34" s="639"/>
      <c r="P34" s="639"/>
      <c r="Q34" s="640"/>
      <c r="R34" s="641">
        <v>75222</v>
      </c>
      <c r="S34" s="642"/>
      <c r="T34" s="642"/>
      <c r="U34" s="642"/>
      <c r="V34" s="642"/>
      <c r="W34" s="642"/>
      <c r="X34" s="642"/>
      <c r="Y34" s="643"/>
      <c r="Z34" s="644">
        <v>2</v>
      </c>
      <c r="AA34" s="644"/>
      <c r="AB34" s="644"/>
      <c r="AC34" s="644"/>
      <c r="AD34" s="645">
        <v>515</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514886</v>
      </c>
      <c r="CS34" s="642"/>
      <c r="CT34" s="642"/>
      <c r="CU34" s="642"/>
      <c r="CV34" s="642"/>
      <c r="CW34" s="642"/>
      <c r="CX34" s="642"/>
      <c r="CY34" s="643"/>
      <c r="CZ34" s="646">
        <v>14</v>
      </c>
      <c r="DA34" s="675"/>
      <c r="DB34" s="675"/>
      <c r="DC34" s="679"/>
      <c r="DD34" s="650">
        <v>323608</v>
      </c>
      <c r="DE34" s="642"/>
      <c r="DF34" s="642"/>
      <c r="DG34" s="642"/>
      <c r="DH34" s="642"/>
      <c r="DI34" s="642"/>
      <c r="DJ34" s="642"/>
      <c r="DK34" s="643"/>
      <c r="DL34" s="650">
        <v>244699</v>
      </c>
      <c r="DM34" s="642"/>
      <c r="DN34" s="642"/>
      <c r="DO34" s="642"/>
      <c r="DP34" s="642"/>
      <c r="DQ34" s="642"/>
      <c r="DR34" s="642"/>
      <c r="DS34" s="642"/>
      <c r="DT34" s="642"/>
      <c r="DU34" s="642"/>
      <c r="DV34" s="643"/>
      <c r="DW34" s="646">
        <v>12.2</v>
      </c>
      <c r="DX34" s="675"/>
      <c r="DY34" s="675"/>
      <c r="DZ34" s="675"/>
      <c r="EA34" s="675"/>
      <c r="EB34" s="675"/>
      <c r="EC34" s="676"/>
    </row>
    <row r="35" spans="2:133" ht="11.25" customHeight="1" x14ac:dyDescent="0.15">
      <c r="B35" s="638" t="s">
        <v>325</v>
      </c>
      <c r="C35" s="639"/>
      <c r="D35" s="639"/>
      <c r="E35" s="639"/>
      <c r="F35" s="639"/>
      <c r="G35" s="639"/>
      <c r="H35" s="639"/>
      <c r="I35" s="639"/>
      <c r="J35" s="639"/>
      <c r="K35" s="639"/>
      <c r="L35" s="639"/>
      <c r="M35" s="639"/>
      <c r="N35" s="639"/>
      <c r="O35" s="639"/>
      <c r="P35" s="639"/>
      <c r="Q35" s="640"/>
      <c r="R35" s="641">
        <v>401233</v>
      </c>
      <c r="S35" s="642"/>
      <c r="T35" s="642"/>
      <c r="U35" s="642"/>
      <c r="V35" s="642"/>
      <c r="W35" s="642"/>
      <c r="X35" s="642"/>
      <c r="Y35" s="643"/>
      <c r="Z35" s="644">
        <v>10.8</v>
      </c>
      <c r="AA35" s="644"/>
      <c r="AB35" s="644"/>
      <c r="AC35" s="644"/>
      <c r="AD35" s="645" t="s">
        <v>128</v>
      </c>
      <c r="AE35" s="645"/>
      <c r="AF35" s="645"/>
      <c r="AG35" s="645"/>
      <c r="AH35" s="645"/>
      <c r="AI35" s="645"/>
      <c r="AJ35" s="645"/>
      <c r="AK35" s="645"/>
      <c r="AL35" s="646" t="s">
        <v>128</v>
      </c>
      <c r="AM35" s="647"/>
      <c r="AN35" s="647"/>
      <c r="AO35" s="648"/>
      <c r="AP35" s="234"/>
      <c r="AQ35" s="714" t="s">
        <v>326</v>
      </c>
      <c r="AR35" s="715"/>
      <c r="AS35" s="715"/>
      <c r="AT35" s="715"/>
      <c r="AU35" s="715"/>
      <c r="AV35" s="715"/>
      <c r="AW35" s="715"/>
      <c r="AX35" s="715"/>
      <c r="AY35" s="716"/>
      <c r="AZ35" s="630">
        <v>403465</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19232</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176393</v>
      </c>
      <c r="CS35" s="677"/>
      <c r="CT35" s="677"/>
      <c r="CU35" s="677"/>
      <c r="CV35" s="677"/>
      <c r="CW35" s="677"/>
      <c r="CX35" s="677"/>
      <c r="CY35" s="678"/>
      <c r="CZ35" s="646">
        <v>4.8</v>
      </c>
      <c r="DA35" s="675"/>
      <c r="DB35" s="675"/>
      <c r="DC35" s="679"/>
      <c r="DD35" s="650">
        <v>149335</v>
      </c>
      <c r="DE35" s="677"/>
      <c r="DF35" s="677"/>
      <c r="DG35" s="677"/>
      <c r="DH35" s="677"/>
      <c r="DI35" s="677"/>
      <c r="DJ35" s="677"/>
      <c r="DK35" s="678"/>
      <c r="DL35" s="650">
        <v>88447</v>
      </c>
      <c r="DM35" s="677"/>
      <c r="DN35" s="677"/>
      <c r="DO35" s="677"/>
      <c r="DP35" s="677"/>
      <c r="DQ35" s="677"/>
      <c r="DR35" s="677"/>
      <c r="DS35" s="677"/>
      <c r="DT35" s="677"/>
      <c r="DU35" s="677"/>
      <c r="DV35" s="678"/>
      <c r="DW35" s="646">
        <v>4.4000000000000004</v>
      </c>
      <c r="DX35" s="675"/>
      <c r="DY35" s="675"/>
      <c r="DZ35" s="675"/>
      <c r="EA35" s="675"/>
      <c r="EB35" s="675"/>
      <c r="EC35" s="676"/>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246</v>
      </c>
      <c r="AA36" s="644"/>
      <c r="AB36" s="644"/>
      <c r="AC36" s="644"/>
      <c r="AD36" s="645" t="s">
        <v>128</v>
      </c>
      <c r="AE36" s="645"/>
      <c r="AF36" s="645"/>
      <c r="AG36" s="645"/>
      <c r="AH36" s="645"/>
      <c r="AI36" s="645"/>
      <c r="AJ36" s="645"/>
      <c r="AK36" s="645"/>
      <c r="AL36" s="646" t="s">
        <v>128</v>
      </c>
      <c r="AM36" s="647"/>
      <c r="AN36" s="647"/>
      <c r="AO36" s="648"/>
      <c r="AQ36" s="718" t="s">
        <v>330</v>
      </c>
      <c r="AR36" s="719"/>
      <c r="AS36" s="719"/>
      <c r="AT36" s="719"/>
      <c r="AU36" s="719"/>
      <c r="AV36" s="719"/>
      <c r="AW36" s="719"/>
      <c r="AX36" s="719"/>
      <c r="AY36" s="720"/>
      <c r="AZ36" s="641">
        <v>94000</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18072</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459019</v>
      </c>
      <c r="CS36" s="642"/>
      <c r="CT36" s="642"/>
      <c r="CU36" s="642"/>
      <c r="CV36" s="642"/>
      <c r="CW36" s="642"/>
      <c r="CX36" s="642"/>
      <c r="CY36" s="643"/>
      <c r="CZ36" s="646">
        <v>12.5</v>
      </c>
      <c r="DA36" s="675"/>
      <c r="DB36" s="675"/>
      <c r="DC36" s="679"/>
      <c r="DD36" s="650">
        <v>290719</v>
      </c>
      <c r="DE36" s="642"/>
      <c r="DF36" s="642"/>
      <c r="DG36" s="642"/>
      <c r="DH36" s="642"/>
      <c r="DI36" s="642"/>
      <c r="DJ36" s="642"/>
      <c r="DK36" s="643"/>
      <c r="DL36" s="650">
        <v>185046</v>
      </c>
      <c r="DM36" s="642"/>
      <c r="DN36" s="642"/>
      <c r="DO36" s="642"/>
      <c r="DP36" s="642"/>
      <c r="DQ36" s="642"/>
      <c r="DR36" s="642"/>
      <c r="DS36" s="642"/>
      <c r="DT36" s="642"/>
      <c r="DU36" s="642"/>
      <c r="DV36" s="643"/>
      <c r="DW36" s="646">
        <v>9.1999999999999993</v>
      </c>
      <c r="DX36" s="675"/>
      <c r="DY36" s="675"/>
      <c r="DZ36" s="675"/>
      <c r="EA36" s="675"/>
      <c r="EB36" s="675"/>
      <c r="EC36" s="676"/>
    </row>
    <row r="37" spans="2:133" ht="11.25" customHeight="1" x14ac:dyDescent="0.15">
      <c r="B37" s="638" t="s">
        <v>333</v>
      </c>
      <c r="C37" s="639"/>
      <c r="D37" s="639"/>
      <c r="E37" s="639"/>
      <c r="F37" s="639"/>
      <c r="G37" s="639"/>
      <c r="H37" s="639"/>
      <c r="I37" s="639"/>
      <c r="J37" s="639"/>
      <c r="K37" s="639"/>
      <c r="L37" s="639"/>
      <c r="M37" s="639"/>
      <c r="N37" s="639"/>
      <c r="O37" s="639"/>
      <c r="P37" s="639"/>
      <c r="Q37" s="640"/>
      <c r="R37" s="641">
        <v>76233</v>
      </c>
      <c r="S37" s="642"/>
      <c r="T37" s="642"/>
      <c r="U37" s="642"/>
      <c r="V37" s="642"/>
      <c r="W37" s="642"/>
      <c r="X37" s="642"/>
      <c r="Y37" s="643"/>
      <c r="Z37" s="644">
        <v>2</v>
      </c>
      <c r="AA37" s="644"/>
      <c r="AB37" s="644"/>
      <c r="AC37" s="644"/>
      <c r="AD37" s="645" t="s">
        <v>246</v>
      </c>
      <c r="AE37" s="645"/>
      <c r="AF37" s="645"/>
      <c r="AG37" s="645"/>
      <c r="AH37" s="645"/>
      <c r="AI37" s="645"/>
      <c r="AJ37" s="645"/>
      <c r="AK37" s="645"/>
      <c r="AL37" s="646" t="s">
        <v>128</v>
      </c>
      <c r="AM37" s="647"/>
      <c r="AN37" s="647"/>
      <c r="AO37" s="648"/>
      <c r="AQ37" s="718" t="s">
        <v>334</v>
      </c>
      <c r="AR37" s="719"/>
      <c r="AS37" s="719"/>
      <c r="AT37" s="719"/>
      <c r="AU37" s="719"/>
      <c r="AV37" s="719"/>
      <c r="AW37" s="719"/>
      <c r="AX37" s="719"/>
      <c r="AY37" s="720"/>
      <c r="AZ37" s="641">
        <v>85783</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513</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169096</v>
      </c>
      <c r="CS37" s="677"/>
      <c r="CT37" s="677"/>
      <c r="CU37" s="677"/>
      <c r="CV37" s="677"/>
      <c r="CW37" s="677"/>
      <c r="CX37" s="677"/>
      <c r="CY37" s="678"/>
      <c r="CZ37" s="646">
        <v>4.5999999999999996</v>
      </c>
      <c r="DA37" s="675"/>
      <c r="DB37" s="675"/>
      <c r="DC37" s="679"/>
      <c r="DD37" s="650">
        <v>165953</v>
      </c>
      <c r="DE37" s="677"/>
      <c r="DF37" s="677"/>
      <c r="DG37" s="677"/>
      <c r="DH37" s="677"/>
      <c r="DI37" s="677"/>
      <c r="DJ37" s="677"/>
      <c r="DK37" s="678"/>
      <c r="DL37" s="650">
        <v>145699</v>
      </c>
      <c r="DM37" s="677"/>
      <c r="DN37" s="677"/>
      <c r="DO37" s="677"/>
      <c r="DP37" s="677"/>
      <c r="DQ37" s="677"/>
      <c r="DR37" s="677"/>
      <c r="DS37" s="677"/>
      <c r="DT37" s="677"/>
      <c r="DU37" s="677"/>
      <c r="DV37" s="678"/>
      <c r="DW37" s="646">
        <v>7.3</v>
      </c>
      <c r="DX37" s="675"/>
      <c r="DY37" s="675"/>
      <c r="DZ37" s="675"/>
      <c r="EA37" s="675"/>
      <c r="EB37" s="675"/>
      <c r="EC37" s="676"/>
    </row>
    <row r="38" spans="2:133" ht="11.25" customHeight="1" x14ac:dyDescent="0.15">
      <c r="B38" s="686" t="s">
        <v>337</v>
      </c>
      <c r="C38" s="687"/>
      <c r="D38" s="687"/>
      <c r="E38" s="687"/>
      <c r="F38" s="687"/>
      <c r="G38" s="687"/>
      <c r="H38" s="687"/>
      <c r="I38" s="687"/>
      <c r="J38" s="687"/>
      <c r="K38" s="687"/>
      <c r="L38" s="687"/>
      <c r="M38" s="687"/>
      <c r="N38" s="687"/>
      <c r="O38" s="687"/>
      <c r="P38" s="687"/>
      <c r="Q38" s="688"/>
      <c r="R38" s="721">
        <v>3726702</v>
      </c>
      <c r="S38" s="722"/>
      <c r="T38" s="722"/>
      <c r="U38" s="722"/>
      <c r="V38" s="722"/>
      <c r="W38" s="722"/>
      <c r="X38" s="722"/>
      <c r="Y38" s="723"/>
      <c r="Z38" s="724">
        <v>100</v>
      </c>
      <c r="AA38" s="724"/>
      <c r="AB38" s="724"/>
      <c r="AC38" s="724"/>
      <c r="AD38" s="725">
        <v>1932047</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v>6143</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973</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402811</v>
      </c>
      <c r="CS38" s="642"/>
      <c r="CT38" s="642"/>
      <c r="CU38" s="642"/>
      <c r="CV38" s="642"/>
      <c r="CW38" s="642"/>
      <c r="CX38" s="642"/>
      <c r="CY38" s="643"/>
      <c r="CZ38" s="646">
        <v>11</v>
      </c>
      <c r="DA38" s="675"/>
      <c r="DB38" s="675"/>
      <c r="DC38" s="679"/>
      <c r="DD38" s="650">
        <v>368053</v>
      </c>
      <c r="DE38" s="642"/>
      <c r="DF38" s="642"/>
      <c r="DG38" s="642"/>
      <c r="DH38" s="642"/>
      <c r="DI38" s="642"/>
      <c r="DJ38" s="642"/>
      <c r="DK38" s="643"/>
      <c r="DL38" s="650">
        <v>130523</v>
      </c>
      <c r="DM38" s="642"/>
      <c r="DN38" s="642"/>
      <c r="DO38" s="642"/>
      <c r="DP38" s="642"/>
      <c r="DQ38" s="642"/>
      <c r="DR38" s="642"/>
      <c r="DS38" s="642"/>
      <c r="DT38" s="642"/>
      <c r="DU38" s="642"/>
      <c r="DV38" s="643"/>
      <c r="DW38" s="646">
        <v>6.5</v>
      </c>
      <c r="DX38" s="675"/>
      <c r="DY38" s="675"/>
      <c r="DZ38" s="675"/>
      <c r="EA38" s="675"/>
      <c r="EB38" s="675"/>
      <c r="EC38" s="676"/>
    </row>
    <row r="39" spans="2:133" ht="11.25" customHeight="1" x14ac:dyDescent="0.15">
      <c r="AQ39" s="718" t="s">
        <v>341</v>
      </c>
      <c r="AR39" s="719"/>
      <c r="AS39" s="719"/>
      <c r="AT39" s="719"/>
      <c r="AU39" s="719"/>
      <c r="AV39" s="719"/>
      <c r="AW39" s="719"/>
      <c r="AX39" s="719"/>
      <c r="AY39" s="720"/>
      <c r="AZ39" s="641">
        <v>654</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127</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186137</v>
      </c>
      <c r="CS39" s="677"/>
      <c r="CT39" s="677"/>
      <c r="CU39" s="677"/>
      <c r="CV39" s="677"/>
      <c r="CW39" s="677"/>
      <c r="CX39" s="677"/>
      <c r="CY39" s="678"/>
      <c r="CZ39" s="646">
        <v>5.0999999999999996</v>
      </c>
      <c r="DA39" s="675"/>
      <c r="DB39" s="675"/>
      <c r="DC39" s="679"/>
      <c r="DD39" s="650">
        <v>2964</v>
      </c>
      <c r="DE39" s="677"/>
      <c r="DF39" s="677"/>
      <c r="DG39" s="677"/>
      <c r="DH39" s="677"/>
      <c r="DI39" s="677"/>
      <c r="DJ39" s="677"/>
      <c r="DK39" s="678"/>
      <c r="DL39" s="650" t="s">
        <v>246</v>
      </c>
      <c r="DM39" s="677"/>
      <c r="DN39" s="677"/>
      <c r="DO39" s="677"/>
      <c r="DP39" s="677"/>
      <c r="DQ39" s="677"/>
      <c r="DR39" s="677"/>
      <c r="DS39" s="677"/>
      <c r="DT39" s="677"/>
      <c r="DU39" s="677"/>
      <c r="DV39" s="678"/>
      <c r="DW39" s="646" t="s">
        <v>128</v>
      </c>
      <c r="DX39" s="675"/>
      <c r="DY39" s="675"/>
      <c r="DZ39" s="675"/>
      <c r="EA39" s="675"/>
      <c r="EB39" s="675"/>
      <c r="EC39" s="676"/>
    </row>
    <row r="40" spans="2:133" ht="11.25" customHeight="1" x14ac:dyDescent="0.15">
      <c r="AQ40" s="718" t="s">
        <v>345</v>
      </c>
      <c r="AR40" s="719"/>
      <c r="AS40" s="719"/>
      <c r="AT40" s="719"/>
      <c r="AU40" s="719"/>
      <c r="AV40" s="719"/>
      <c r="AW40" s="719"/>
      <c r="AX40" s="719"/>
      <c r="AY40" s="720"/>
      <c r="AZ40" s="641">
        <v>43549</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128</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5635</v>
      </c>
      <c r="CS40" s="642"/>
      <c r="CT40" s="642"/>
      <c r="CU40" s="642"/>
      <c r="CV40" s="642"/>
      <c r="CW40" s="642"/>
      <c r="CX40" s="642"/>
      <c r="CY40" s="643"/>
      <c r="CZ40" s="646">
        <v>0.2</v>
      </c>
      <c r="DA40" s="675"/>
      <c r="DB40" s="675"/>
      <c r="DC40" s="679"/>
      <c r="DD40" s="650">
        <v>635</v>
      </c>
      <c r="DE40" s="642"/>
      <c r="DF40" s="642"/>
      <c r="DG40" s="642"/>
      <c r="DH40" s="642"/>
      <c r="DI40" s="642"/>
      <c r="DJ40" s="642"/>
      <c r="DK40" s="643"/>
      <c r="DL40" s="650" t="s">
        <v>128</v>
      </c>
      <c r="DM40" s="642"/>
      <c r="DN40" s="642"/>
      <c r="DO40" s="642"/>
      <c r="DP40" s="642"/>
      <c r="DQ40" s="642"/>
      <c r="DR40" s="642"/>
      <c r="DS40" s="642"/>
      <c r="DT40" s="642"/>
      <c r="DU40" s="642"/>
      <c r="DV40" s="643"/>
      <c r="DW40" s="646" t="s">
        <v>128</v>
      </c>
      <c r="DX40" s="675"/>
      <c r="DY40" s="675"/>
      <c r="DZ40" s="675"/>
      <c r="EA40" s="675"/>
      <c r="EB40" s="675"/>
      <c r="EC40" s="676"/>
    </row>
    <row r="41" spans="2:133" ht="11.25" customHeight="1" x14ac:dyDescent="0.15">
      <c r="AQ41" s="728" t="s">
        <v>348</v>
      </c>
      <c r="AR41" s="729"/>
      <c r="AS41" s="729"/>
      <c r="AT41" s="729"/>
      <c r="AU41" s="729"/>
      <c r="AV41" s="729"/>
      <c r="AW41" s="729"/>
      <c r="AX41" s="729"/>
      <c r="AY41" s="730"/>
      <c r="AZ41" s="721">
        <v>173336</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377</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128</v>
      </c>
      <c r="CS41" s="677"/>
      <c r="CT41" s="677"/>
      <c r="CU41" s="677"/>
      <c r="CV41" s="677"/>
      <c r="CW41" s="677"/>
      <c r="CX41" s="677"/>
      <c r="CY41" s="678"/>
      <c r="CZ41" s="646" t="s">
        <v>128</v>
      </c>
      <c r="DA41" s="675"/>
      <c r="DB41" s="675"/>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699765</v>
      </c>
      <c r="CS42" s="642"/>
      <c r="CT42" s="642"/>
      <c r="CU42" s="642"/>
      <c r="CV42" s="642"/>
      <c r="CW42" s="642"/>
      <c r="CX42" s="642"/>
      <c r="CY42" s="643"/>
      <c r="CZ42" s="646">
        <v>19.100000000000001</v>
      </c>
      <c r="DA42" s="647"/>
      <c r="DB42" s="647"/>
      <c r="DC42" s="742"/>
      <c r="DD42" s="650">
        <v>111324</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4202</v>
      </c>
      <c r="CS43" s="677"/>
      <c r="CT43" s="677"/>
      <c r="CU43" s="677"/>
      <c r="CV43" s="677"/>
      <c r="CW43" s="677"/>
      <c r="CX43" s="677"/>
      <c r="CY43" s="678"/>
      <c r="CZ43" s="646">
        <v>0.1</v>
      </c>
      <c r="DA43" s="675"/>
      <c r="DB43" s="675"/>
      <c r="DC43" s="679"/>
      <c r="DD43" s="650">
        <v>4202</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355</v>
      </c>
      <c r="CD44" s="753" t="s">
        <v>306</v>
      </c>
      <c r="CE44" s="754"/>
      <c r="CF44" s="638" t="s">
        <v>356</v>
      </c>
      <c r="CG44" s="639"/>
      <c r="CH44" s="639"/>
      <c r="CI44" s="639"/>
      <c r="CJ44" s="639"/>
      <c r="CK44" s="639"/>
      <c r="CL44" s="639"/>
      <c r="CM44" s="639"/>
      <c r="CN44" s="639"/>
      <c r="CO44" s="639"/>
      <c r="CP44" s="639"/>
      <c r="CQ44" s="640"/>
      <c r="CR44" s="641">
        <v>699765</v>
      </c>
      <c r="CS44" s="642"/>
      <c r="CT44" s="642"/>
      <c r="CU44" s="642"/>
      <c r="CV44" s="642"/>
      <c r="CW44" s="642"/>
      <c r="CX44" s="642"/>
      <c r="CY44" s="643"/>
      <c r="CZ44" s="646">
        <v>19.100000000000001</v>
      </c>
      <c r="DA44" s="647"/>
      <c r="DB44" s="647"/>
      <c r="DC44" s="742"/>
      <c r="DD44" s="650">
        <v>111324</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357</v>
      </c>
      <c r="CG45" s="639"/>
      <c r="CH45" s="639"/>
      <c r="CI45" s="639"/>
      <c r="CJ45" s="639"/>
      <c r="CK45" s="639"/>
      <c r="CL45" s="639"/>
      <c r="CM45" s="639"/>
      <c r="CN45" s="639"/>
      <c r="CO45" s="639"/>
      <c r="CP45" s="639"/>
      <c r="CQ45" s="640"/>
      <c r="CR45" s="641">
        <v>434950</v>
      </c>
      <c r="CS45" s="677"/>
      <c r="CT45" s="677"/>
      <c r="CU45" s="677"/>
      <c r="CV45" s="677"/>
      <c r="CW45" s="677"/>
      <c r="CX45" s="677"/>
      <c r="CY45" s="678"/>
      <c r="CZ45" s="646">
        <v>11.9</v>
      </c>
      <c r="DA45" s="675"/>
      <c r="DB45" s="675"/>
      <c r="DC45" s="679"/>
      <c r="DD45" s="650">
        <v>72048</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358</v>
      </c>
      <c r="CG46" s="639"/>
      <c r="CH46" s="639"/>
      <c r="CI46" s="639"/>
      <c r="CJ46" s="639"/>
      <c r="CK46" s="639"/>
      <c r="CL46" s="639"/>
      <c r="CM46" s="639"/>
      <c r="CN46" s="639"/>
      <c r="CO46" s="639"/>
      <c r="CP46" s="639"/>
      <c r="CQ46" s="640"/>
      <c r="CR46" s="641">
        <v>233865</v>
      </c>
      <c r="CS46" s="642"/>
      <c r="CT46" s="642"/>
      <c r="CU46" s="642"/>
      <c r="CV46" s="642"/>
      <c r="CW46" s="642"/>
      <c r="CX46" s="642"/>
      <c r="CY46" s="643"/>
      <c r="CZ46" s="646">
        <v>6.4</v>
      </c>
      <c r="DA46" s="647"/>
      <c r="DB46" s="647"/>
      <c r="DC46" s="742"/>
      <c r="DD46" s="650">
        <v>39166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359</v>
      </c>
      <c r="CG47" s="639"/>
      <c r="CH47" s="639"/>
      <c r="CI47" s="639"/>
      <c r="CJ47" s="639"/>
      <c r="CK47" s="639"/>
      <c r="CL47" s="639"/>
      <c r="CM47" s="639"/>
      <c r="CN47" s="639"/>
      <c r="CO47" s="639"/>
      <c r="CP47" s="639"/>
      <c r="CQ47" s="640"/>
      <c r="CR47" s="641" t="s">
        <v>246</v>
      </c>
      <c r="CS47" s="677"/>
      <c r="CT47" s="677"/>
      <c r="CU47" s="677"/>
      <c r="CV47" s="677"/>
      <c r="CW47" s="677"/>
      <c r="CX47" s="677"/>
      <c r="CY47" s="678"/>
      <c r="CZ47" s="646" t="s">
        <v>128</v>
      </c>
      <c r="DA47" s="675"/>
      <c r="DB47" s="675"/>
      <c r="DC47" s="679"/>
      <c r="DD47" s="650" t="s">
        <v>128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360</v>
      </c>
      <c r="CG48" s="639"/>
      <c r="CH48" s="639"/>
      <c r="CI48" s="639"/>
      <c r="CJ48" s="639"/>
      <c r="CK48" s="639"/>
      <c r="CL48" s="639"/>
      <c r="CM48" s="639"/>
      <c r="CN48" s="639"/>
      <c r="CO48" s="639"/>
      <c r="CP48" s="639"/>
      <c r="CQ48" s="640"/>
      <c r="CR48" s="641" t="s">
        <v>128</v>
      </c>
      <c r="CS48" s="642"/>
      <c r="CT48" s="642"/>
      <c r="CU48" s="642"/>
      <c r="CV48" s="642"/>
      <c r="CW48" s="642"/>
      <c r="CX48" s="642"/>
      <c r="CY48" s="643"/>
      <c r="CZ48" s="646" t="s">
        <v>128</v>
      </c>
      <c r="DA48" s="647"/>
      <c r="DB48" s="647"/>
      <c r="DC48" s="742"/>
      <c r="DD48" s="650" t="s">
        <v>246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361</v>
      </c>
      <c r="CE49" s="687"/>
      <c r="CF49" s="687"/>
      <c r="CG49" s="687"/>
      <c r="CH49" s="687"/>
      <c r="CI49" s="687"/>
      <c r="CJ49" s="687"/>
      <c r="CK49" s="687"/>
      <c r="CL49" s="687"/>
      <c r="CM49" s="687"/>
      <c r="CN49" s="687"/>
      <c r="CO49" s="687"/>
      <c r="CP49" s="687"/>
      <c r="CQ49" s="688"/>
      <c r="CR49" s="721">
        <v>3669048</v>
      </c>
      <c r="CS49" s="711"/>
      <c r="CT49" s="711"/>
      <c r="CU49" s="711"/>
      <c r="CV49" s="711"/>
      <c r="CW49" s="711"/>
      <c r="CX49" s="711"/>
      <c r="CY49" s="743"/>
      <c r="CZ49" s="726">
        <v>100</v>
      </c>
      <c r="DA49" s="744"/>
      <c r="DB49" s="744"/>
      <c r="DC49" s="745"/>
      <c r="DD49" s="746">
        <v>2243848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gKSHefTyURVck/MX3IbX28tb/OP/OByGEXuP2JaYAtqWI6B2tJ33fYgI3ExZHQaXFD/nVtbQeuwM2cxmSs/ptQ==" saltValue="ZmYKI2dnpQT0pWiIROtI8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3722</v>
      </c>
      <c r="R7" s="777"/>
      <c r="S7" s="777"/>
      <c r="T7" s="777"/>
      <c r="U7" s="777"/>
      <c r="V7" s="777">
        <v>3664</v>
      </c>
      <c r="W7" s="777"/>
      <c r="X7" s="777"/>
      <c r="Y7" s="777"/>
      <c r="Z7" s="777"/>
      <c r="AA7" s="777">
        <v>58</v>
      </c>
      <c r="AB7" s="777"/>
      <c r="AC7" s="777"/>
      <c r="AD7" s="777"/>
      <c r="AE7" s="778"/>
      <c r="AF7" s="779">
        <v>58</v>
      </c>
      <c r="AG7" s="780"/>
      <c r="AH7" s="780"/>
      <c r="AI7" s="780"/>
      <c r="AJ7" s="781"/>
      <c r="AK7" s="816">
        <v>189</v>
      </c>
      <c r="AL7" s="817"/>
      <c r="AM7" s="817"/>
      <c r="AN7" s="817"/>
      <c r="AO7" s="817"/>
      <c r="AP7" s="817">
        <v>2828</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587</v>
      </c>
      <c r="BT7" s="821"/>
      <c r="BU7" s="821"/>
      <c r="BV7" s="821"/>
      <c r="BW7" s="821"/>
      <c r="BX7" s="821"/>
      <c r="BY7" s="821"/>
      <c r="BZ7" s="821"/>
      <c r="CA7" s="821"/>
      <c r="CB7" s="821"/>
      <c r="CC7" s="821"/>
      <c r="CD7" s="821"/>
      <c r="CE7" s="821"/>
      <c r="CF7" s="821"/>
      <c r="CG7" s="822"/>
      <c r="CH7" s="813">
        <v>1</v>
      </c>
      <c r="CI7" s="814"/>
      <c r="CJ7" s="814"/>
      <c r="CK7" s="814"/>
      <c r="CL7" s="815"/>
      <c r="CM7" s="813">
        <v>3</v>
      </c>
      <c r="CN7" s="814"/>
      <c r="CO7" s="814"/>
      <c r="CP7" s="814"/>
      <c r="CQ7" s="815"/>
      <c r="CR7" s="813">
        <v>5</v>
      </c>
      <c r="CS7" s="814"/>
      <c r="CT7" s="814"/>
      <c r="CU7" s="814"/>
      <c r="CV7" s="815"/>
      <c r="CW7" s="813">
        <v>5</v>
      </c>
      <c r="CX7" s="814"/>
      <c r="CY7" s="814"/>
      <c r="CZ7" s="814"/>
      <c r="DA7" s="815"/>
      <c r="DB7" s="813" t="s">
        <v>588</v>
      </c>
      <c r="DC7" s="814"/>
      <c r="DD7" s="814"/>
      <c r="DE7" s="814"/>
      <c r="DF7" s="815"/>
      <c r="DG7" s="813" t="s">
        <v>588</v>
      </c>
      <c r="DH7" s="814"/>
      <c r="DI7" s="814"/>
      <c r="DJ7" s="814"/>
      <c r="DK7" s="815"/>
      <c r="DL7" s="813" t="s">
        <v>588</v>
      </c>
      <c r="DM7" s="814"/>
      <c r="DN7" s="814"/>
      <c r="DO7" s="814"/>
      <c r="DP7" s="815"/>
      <c r="DQ7" s="813" t="s">
        <v>588</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3722</v>
      </c>
      <c r="R23" s="836"/>
      <c r="S23" s="836"/>
      <c r="T23" s="836"/>
      <c r="U23" s="836"/>
      <c r="V23" s="836">
        <v>3664</v>
      </c>
      <c r="W23" s="836"/>
      <c r="X23" s="836"/>
      <c r="Y23" s="836"/>
      <c r="Z23" s="836"/>
      <c r="AA23" s="836">
        <v>58</v>
      </c>
      <c r="AB23" s="836"/>
      <c r="AC23" s="836"/>
      <c r="AD23" s="836"/>
      <c r="AE23" s="837"/>
      <c r="AF23" s="838">
        <v>58</v>
      </c>
      <c r="AG23" s="836"/>
      <c r="AH23" s="836"/>
      <c r="AI23" s="836"/>
      <c r="AJ23" s="839"/>
      <c r="AK23" s="840"/>
      <c r="AL23" s="841"/>
      <c r="AM23" s="841"/>
      <c r="AN23" s="841"/>
      <c r="AO23" s="841"/>
      <c r="AP23" s="836">
        <v>2828</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398</v>
      </c>
      <c r="C28" s="774"/>
      <c r="D28" s="774"/>
      <c r="E28" s="774"/>
      <c r="F28" s="774"/>
      <c r="G28" s="774"/>
      <c r="H28" s="774"/>
      <c r="I28" s="774"/>
      <c r="J28" s="774"/>
      <c r="K28" s="774"/>
      <c r="L28" s="774"/>
      <c r="M28" s="774"/>
      <c r="N28" s="774"/>
      <c r="O28" s="774"/>
      <c r="P28" s="775"/>
      <c r="Q28" s="864">
        <v>563</v>
      </c>
      <c r="R28" s="865"/>
      <c r="S28" s="865"/>
      <c r="T28" s="865"/>
      <c r="U28" s="865"/>
      <c r="V28" s="865">
        <v>544</v>
      </c>
      <c r="W28" s="865"/>
      <c r="X28" s="865"/>
      <c r="Y28" s="865"/>
      <c r="Z28" s="865"/>
      <c r="AA28" s="865">
        <v>19</v>
      </c>
      <c r="AB28" s="865"/>
      <c r="AC28" s="865"/>
      <c r="AD28" s="865"/>
      <c r="AE28" s="866"/>
      <c r="AF28" s="867">
        <v>19</v>
      </c>
      <c r="AG28" s="865"/>
      <c r="AH28" s="865"/>
      <c r="AI28" s="865"/>
      <c r="AJ28" s="868"/>
      <c r="AK28" s="869">
        <v>33</v>
      </c>
      <c r="AL28" s="860"/>
      <c r="AM28" s="860"/>
      <c r="AN28" s="860"/>
      <c r="AO28" s="860"/>
      <c r="AP28" s="860" t="s">
        <v>588</v>
      </c>
      <c r="AQ28" s="860"/>
      <c r="AR28" s="860"/>
      <c r="AS28" s="860"/>
      <c r="AT28" s="860"/>
      <c r="AU28" s="860" t="s">
        <v>588</v>
      </c>
      <c r="AV28" s="860"/>
      <c r="AW28" s="860"/>
      <c r="AX28" s="860"/>
      <c r="AY28" s="860"/>
      <c r="AZ28" s="861" t="s">
        <v>588</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399</v>
      </c>
      <c r="C29" s="798"/>
      <c r="D29" s="798"/>
      <c r="E29" s="798"/>
      <c r="F29" s="798"/>
      <c r="G29" s="798"/>
      <c r="H29" s="798"/>
      <c r="I29" s="798"/>
      <c r="J29" s="798"/>
      <c r="K29" s="798"/>
      <c r="L29" s="798"/>
      <c r="M29" s="798"/>
      <c r="N29" s="798"/>
      <c r="O29" s="798"/>
      <c r="P29" s="799"/>
      <c r="Q29" s="800">
        <v>417</v>
      </c>
      <c r="R29" s="801"/>
      <c r="S29" s="801"/>
      <c r="T29" s="801"/>
      <c r="U29" s="801"/>
      <c r="V29" s="801">
        <v>395</v>
      </c>
      <c r="W29" s="801"/>
      <c r="X29" s="801"/>
      <c r="Y29" s="801"/>
      <c r="Z29" s="801"/>
      <c r="AA29" s="801">
        <v>22</v>
      </c>
      <c r="AB29" s="801"/>
      <c r="AC29" s="801"/>
      <c r="AD29" s="801"/>
      <c r="AE29" s="802"/>
      <c r="AF29" s="803">
        <v>22</v>
      </c>
      <c r="AG29" s="804"/>
      <c r="AH29" s="804"/>
      <c r="AI29" s="804"/>
      <c r="AJ29" s="805"/>
      <c r="AK29" s="872">
        <v>54</v>
      </c>
      <c r="AL29" s="873"/>
      <c r="AM29" s="873"/>
      <c r="AN29" s="873"/>
      <c r="AO29" s="873"/>
      <c r="AP29" s="873" t="s">
        <v>588</v>
      </c>
      <c r="AQ29" s="873"/>
      <c r="AR29" s="873"/>
      <c r="AS29" s="873"/>
      <c r="AT29" s="873"/>
      <c r="AU29" s="873" t="s">
        <v>588</v>
      </c>
      <c r="AV29" s="873"/>
      <c r="AW29" s="873"/>
      <c r="AX29" s="873"/>
      <c r="AY29" s="873"/>
      <c r="AZ29" s="874" t="s">
        <v>588</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400</v>
      </c>
      <c r="C30" s="798"/>
      <c r="D30" s="798"/>
      <c r="E30" s="798"/>
      <c r="F30" s="798"/>
      <c r="G30" s="798"/>
      <c r="H30" s="798"/>
      <c r="I30" s="798"/>
      <c r="J30" s="798"/>
      <c r="K30" s="798"/>
      <c r="L30" s="798"/>
      <c r="M30" s="798"/>
      <c r="N30" s="798"/>
      <c r="O30" s="798"/>
      <c r="P30" s="799"/>
      <c r="Q30" s="800">
        <v>56</v>
      </c>
      <c r="R30" s="801"/>
      <c r="S30" s="801"/>
      <c r="T30" s="801"/>
      <c r="U30" s="801"/>
      <c r="V30" s="801">
        <v>56</v>
      </c>
      <c r="W30" s="801"/>
      <c r="X30" s="801"/>
      <c r="Y30" s="801"/>
      <c r="Z30" s="801"/>
      <c r="AA30" s="801">
        <v>0</v>
      </c>
      <c r="AB30" s="801"/>
      <c r="AC30" s="801"/>
      <c r="AD30" s="801"/>
      <c r="AE30" s="802"/>
      <c r="AF30" s="803">
        <v>0</v>
      </c>
      <c r="AG30" s="804"/>
      <c r="AH30" s="804"/>
      <c r="AI30" s="804"/>
      <c r="AJ30" s="805"/>
      <c r="AK30" s="872">
        <v>24</v>
      </c>
      <c r="AL30" s="873"/>
      <c r="AM30" s="873"/>
      <c r="AN30" s="873"/>
      <c r="AO30" s="873"/>
      <c r="AP30" s="873" t="s">
        <v>588</v>
      </c>
      <c r="AQ30" s="873"/>
      <c r="AR30" s="873"/>
      <c r="AS30" s="873"/>
      <c r="AT30" s="873"/>
      <c r="AU30" s="873" t="s">
        <v>588</v>
      </c>
      <c r="AV30" s="873"/>
      <c r="AW30" s="873"/>
      <c r="AX30" s="873"/>
      <c r="AY30" s="873"/>
      <c r="AZ30" s="874" t="s">
        <v>588</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401</v>
      </c>
      <c r="C31" s="798"/>
      <c r="D31" s="798"/>
      <c r="E31" s="798"/>
      <c r="F31" s="798"/>
      <c r="G31" s="798"/>
      <c r="H31" s="798"/>
      <c r="I31" s="798"/>
      <c r="J31" s="798"/>
      <c r="K31" s="798"/>
      <c r="L31" s="798"/>
      <c r="M31" s="798"/>
      <c r="N31" s="798"/>
      <c r="O31" s="798"/>
      <c r="P31" s="799"/>
      <c r="Q31" s="800">
        <v>374</v>
      </c>
      <c r="R31" s="801"/>
      <c r="S31" s="801"/>
      <c r="T31" s="801"/>
      <c r="U31" s="801"/>
      <c r="V31" s="801">
        <v>374</v>
      </c>
      <c r="W31" s="801"/>
      <c r="X31" s="801"/>
      <c r="Y31" s="801"/>
      <c r="Z31" s="801"/>
      <c r="AA31" s="801" t="s">
        <v>588</v>
      </c>
      <c r="AB31" s="801"/>
      <c r="AC31" s="801"/>
      <c r="AD31" s="801"/>
      <c r="AE31" s="802"/>
      <c r="AF31" s="803" t="s">
        <v>402</v>
      </c>
      <c r="AG31" s="804"/>
      <c r="AH31" s="804"/>
      <c r="AI31" s="804"/>
      <c r="AJ31" s="805"/>
      <c r="AK31" s="872">
        <v>83</v>
      </c>
      <c r="AL31" s="873"/>
      <c r="AM31" s="873"/>
      <c r="AN31" s="873"/>
      <c r="AO31" s="873"/>
      <c r="AP31" s="873">
        <v>303</v>
      </c>
      <c r="AQ31" s="873"/>
      <c r="AR31" s="873"/>
      <c r="AS31" s="873"/>
      <c r="AT31" s="873"/>
      <c r="AU31" s="873">
        <v>48</v>
      </c>
      <c r="AV31" s="873"/>
      <c r="AW31" s="873"/>
      <c r="AX31" s="873"/>
      <c r="AY31" s="873"/>
      <c r="AZ31" s="874" t="s">
        <v>588</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403</v>
      </c>
      <c r="C32" s="798"/>
      <c r="D32" s="798"/>
      <c r="E32" s="798"/>
      <c r="F32" s="798"/>
      <c r="G32" s="798"/>
      <c r="H32" s="798"/>
      <c r="I32" s="798"/>
      <c r="J32" s="798"/>
      <c r="K32" s="798"/>
      <c r="L32" s="798"/>
      <c r="M32" s="798"/>
      <c r="N32" s="798"/>
      <c r="O32" s="798"/>
      <c r="P32" s="799"/>
      <c r="Q32" s="800">
        <v>179</v>
      </c>
      <c r="R32" s="801"/>
      <c r="S32" s="801"/>
      <c r="T32" s="801"/>
      <c r="U32" s="801"/>
      <c r="V32" s="801">
        <v>175</v>
      </c>
      <c r="W32" s="801"/>
      <c r="X32" s="801"/>
      <c r="Y32" s="801"/>
      <c r="Z32" s="801"/>
      <c r="AA32" s="801">
        <v>4</v>
      </c>
      <c r="AB32" s="801"/>
      <c r="AC32" s="801"/>
      <c r="AD32" s="801"/>
      <c r="AE32" s="802"/>
      <c r="AF32" s="803">
        <v>4</v>
      </c>
      <c r="AG32" s="804"/>
      <c r="AH32" s="804"/>
      <c r="AI32" s="804"/>
      <c r="AJ32" s="805"/>
      <c r="AK32" s="872">
        <v>6</v>
      </c>
      <c r="AL32" s="873"/>
      <c r="AM32" s="873"/>
      <c r="AN32" s="873"/>
      <c r="AO32" s="873"/>
      <c r="AP32" s="873">
        <v>222</v>
      </c>
      <c r="AQ32" s="873"/>
      <c r="AR32" s="873"/>
      <c r="AS32" s="873"/>
      <c r="AT32" s="873"/>
      <c r="AU32" s="873">
        <v>68</v>
      </c>
      <c r="AV32" s="873"/>
      <c r="AW32" s="873"/>
      <c r="AX32" s="873"/>
      <c r="AY32" s="873"/>
      <c r="AZ32" s="874" t="s">
        <v>588</v>
      </c>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405</v>
      </c>
      <c r="C33" s="798"/>
      <c r="D33" s="798"/>
      <c r="E33" s="798"/>
      <c r="F33" s="798"/>
      <c r="G33" s="798"/>
      <c r="H33" s="798"/>
      <c r="I33" s="798"/>
      <c r="J33" s="798"/>
      <c r="K33" s="798"/>
      <c r="L33" s="798"/>
      <c r="M33" s="798"/>
      <c r="N33" s="798"/>
      <c r="O33" s="798"/>
      <c r="P33" s="799"/>
      <c r="Q33" s="800">
        <v>289</v>
      </c>
      <c r="R33" s="801"/>
      <c r="S33" s="801"/>
      <c r="T33" s="801"/>
      <c r="U33" s="801"/>
      <c r="V33" s="801">
        <v>288</v>
      </c>
      <c r="W33" s="801"/>
      <c r="X33" s="801"/>
      <c r="Y33" s="801"/>
      <c r="Z33" s="801"/>
      <c r="AA33" s="801">
        <v>1</v>
      </c>
      <c r="AB33" s="801"/>
      <c r="AC33" s="801"/>
      <c r="AD33" s="801"/>
      <c r="AE33" s="802"/>
      <c r="AF33" s="803">
        <v>1</v>
      </c>
      <c r="AG33" s="804"/>
      <c r="AH33" s="804"/>
      <c r="AI33" s="804"/>
      <c r="AJ33" s="805"/>
      <c r="AK33" s="872">
        <v>94</v>
      </c>
      <c r="AL33" s="873"/>
      <c r="AM33" s="873"/>
      <c r="AN33" s="873"/>
      <c r="AO33" s="873"/>
      <c r="AP33" s="873">
        <v>1061</v>
      </c>
      <c r="AQ33" s="873"/>
      <c r="AR33" s="873"/>
      <c r="AS33" s="873"/>
      <c r="AT33" s="873"/>
      <c r="AU33" s="873">
        <v>823</v>
      </c>
      <c r="AV33" s="873"/>
      <c r="AW33" s="873"/>
      <c r="AX33" s="873"/>
      <c r="AY33" s="873"/>
      <c r="AZ33" s="874" t="s">
        <v>588</v>
      </c>
      <c r="BA33" s="874"/>
      <c r="BB33" s="874"/>
      <c r="BC33" s="874"/>
      <c r="BD33" s="874"/>
      <c r="BE33" s="870" t="s">
        <v>406</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408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46</v>
      </c>
      <c r="AG63" s="884"/>
      <c r="AH63" s="884"/>
      <c r="AI63" s="884"/>
      <c r="AJ63" s="885"/>
      <c r="AK63" s="886"/>
      <c r="AL63" s="881"/>
      <c r="AM63" s="881"/>
      <c r="AN63" s="881"/>
      <c r="AO63" s="881"/>
      <c r="AP63" s="884">
        <v>1586</v>
      </c>
      <c r="AQ63" s="884"/>
      <c r="AR63" s="884"/>
      <c r="AS63" s="884"/>
      <c r="AT63" s="884"/>
      <c r="AU63" s="884">
        <v>939</v>
      </c>
      <c r="AV63" s="884"/>
      <c r="AW63" s="884"/>
      <c r="AX63" s="884"/>
      <c r="AY63" s="884"/>
      <c r="AZ63" s="888"/>
      <c r="BA63" s="888"/>
      <c r="BB63" s="888"/>
      <c r="BC63" s="888"/>
      <c r="BD63" s="888"/>
      <c r="BE63" s="889"/>
      <c r="BF63" s="889"/>
      <c r="BG63" s="889"/>
      <c r="BH63" s="889"/>
      <c r="BI63" s="890"/>
      <c r="BJ63" s="891" t="s">
        <v>409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411</v>
      </c>
      <c r="B66" s="783"/>
      <c r="C66" s="783"/>
      <c r="D66" s="783"/>
      <c r="E66" s="783"/>
      <c r="F66" s="783"/>
      <c r="G66" s="783"/>
      <c r="H66" s="783"/>
      <c r="I66" s="783"/>
      <c r="J66" s="783"/>
      <c r="K66" s="783"/>
      <c r="L66" s="783"/>
      <c r="M66" s="783"/>
      <c r="N66" s="783"/>
      <c r="O66" s="783"/>
      <c r="P66" s="784"/>
      <c r="Q66" s="759" t="s">
        <v>412</v>
      </c>
      <c r="R66" s="760"/>
      <c r="S66" s="760"/>
      <c r="T66" s="760"/>
      <c r="U66" s="761"/>
      <c r="V66" s="759" t="s">
        <v>413</v>
      </c>
      <c r="W66" s="760"/>
      <c r="X66" s="760"/>
      <c r="Y66" s="760"/>
      <c r="Z66" s="761"/>
      <c r="AA66" s="759" t="s">
        <v>414</v>
      </c>
      <c r="AB66" s="760"/>
      <c r="AC66" s="760"/>
      <c r="AD66" s="760"/>
      <c r="AE66" s="761"/>
      <c r="AF66" s="894" t="s">
        <v>415</v>
      </c>
      <c r="AG66" s="855"/>
      <c r="AH66" s="855"/>
      <c r="AI66" s="855"/>
      <c r="AJ66" s="895"/>
      <c r="AK66" s="759" t="s">
        <v>416</v>
      </c>
      <c r="AL66" s="783"/>
      <c r="AM66" s="783"/>
      <c r="AN66" s="783"/>
      <c r="AO66" s="784"/>
      <c r="AP66" s="759" t="s">
        <v>417</v>
      </c>
      <c r="AQ66" s="760"/>
      <c r="AR66" s="760"/>
      <c r="AS66" s="760"/>
      <c r="AT66" s="761"/>
      <c r="AU66" s="759" t="s">
        <v>418</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579</v>
      </c>
      <c r="C68" s="912"/>
      <c r="D68" s="912"/>
      <c r="E68" s="912"/>
      <c r="F68" s="912"/>
      <c r="G68" s="912"/>
      <c r="H68" s="912"/>
      <c r="I68" s="912"/>
      <c r="J68" s="912"/>
      <c r="K68" s="912"/>
      <c r="L68" s="912"/>
      <c r="M68" s="912"/>
      <c r="N68" s="912"/>
      <c r="O68" s="912"/>
      <c r="P68" s="913"/>
      <c r="Q68" s="914">
        <v>496</v>
      </c>
      <c r="R68" s="908"/>
      <c r="S68" s="908"/>
      <c r="T68" s="908"/>
      <c r="U68" s="908"/>
      <c r="V68" s="908">
        <v>456</v>
      </c>
      <c r="W68" s="908"/>
      <c r="X68" s="908"/>
      <c r="Y68" s="908"/>
      <c r="Z68" s="908"/>
      <c r="AA68" s="908">
        <v>40</v>
      </c>
      <c r="AB68" s="908"/>
      <c r="AC68" s="908"/>
      <c r="AD68" s="908"/>
      <c r="AE68" s="908"/>
      <c r="AF68" s="908">
        <v>40</v>
      </c>
      <c r="AG68" s="908"/>
      <c r="AH68" s="908"/>
      <c r="AI68" s="908"/>
      <c r="AJ68" s="908"/>
      <c r="AK68" s="908" t="s">
        <v>594</v>
      </c>
      <c r="AL68" s="908"/>
      <c r="AM68" s="908"/>
      <c r="AN68" s="908"/>
      <c r="AO68" s="908"/>
      <c r="AP68" s="908" t="s">
        <v>594</v>
      </c>
      <c r="AQ68" s="908"/>
      <c r="AR68" s="908"/>
      <c r="AS68" s="908"/>
      <c r="AT68" s="908"/>
      <c r="AU68" s="908" t="s">
        <v>594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580</v>
      </c>
      <c r="C69" s="916"/>
      <c r="D69" s="916"/>
      <c r="E69" s="916"/>
      <c r="F69" s="916"/>
      <c r="G69" s="916"/>
      <c r="H69" s="916"/>
      <c r="I69" s="916"/>
      <c r="J69" s="916"/>
      <c r="K69" s="916"/>
      <c r="L69" s="916"/>
      <c r="M69" s="916"/>
      <c r="N69" s="916"/>
      <c r="O69" s="916"/>
      <c r="P69" s="917"/>
      <c r="Q69" s="918">
        <v>1272</v>
      </c>
      <c r="R69" s="873"/>
      <c r="S69" s="873"/>
      <c r="T69" s="873"/>
      <c r="U69" s="873"/>
      <c r="V69" s="873">
        <v>1231</v>
      </c>
      <c r="W69" s="873"/>
      <c r="X69" s="873"/>
      <c r="Y69" s="873"/>
      <c r="Z69" s="873"/>
      <c r="AA69" s="873">
        <v>41</v>
      </c>
      <c r="AB69" s="873"/>
      <c r="AC69" s="873"/>
      <c r="AD69" s="873"/>
      <c r="AE69" s="873"/>
      <c r="AF69" s="873">
        <v>33</v>
      </c>
      <c r="AG69" s="873"/>
      <c r="AH69" s="873"/>
      <c r="AI69" s="873"/>
      <c r="AJ69" s="873"/>
      <c r="AK69" s="873" t="s">
        <v>594</v>
      </c>
      <c r="AL69" s="873"/>
      <c r="AM69" s="873"/>
      <c r="AN69" s="873"/>
      <c r="AO69" s="873"/>
      <c r="AP69" s="873" t="s">
        <v>594</v>
      </c>
      <c r="AQ69" s="873"/>
      <c r="AR69" s="873"/>
      <c r="AS69" s="873"/>
      <c r="AT69" s="873"/>
      <c r="AU69" s="873" t="s">
        <v>594</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581</v>
      </c>
      <c r="C70" s="916"/>
      <c r="D70" s="916"/>
      <c r="E70" s="916"/>
      <c r="F70" s="916"/>
      <c r="G70" s="916"/>
      <c r="H70" s="916"/>
      <c r="I70" s="916"/>
      <c r="J70" s="916"/>
      <c r="K70" s="916"/>
      <c r="L70" s="916"/>
      <c r="M70" s="916"/>
      <c r="N70" s="916"/>
      <c r="O70" s="916"/>
      <c r="P70" s="917"/>
      <c r="Q70" s="918">
        <v>32</v>
      </c>
      <c r="R70" s="873"/>
      <c r="S70" s="873"/>
      <c r="T70" s="873"/>
      <c r="U70" s="873"/>
      <c r="V70" s="873">
        <v>27</v>
      </c>
      <c r="W70" s="873"/>
      <c r="X70" s="873"/>
      <c r="Y70" s="873"/>
      <c r="Z70" s="873"/>
      <c r="AA70" s="873">
        <v>5</v>
      </c>
      <c r="AB70" s="873"/>
      <c r="AC70" s="873"/>
      <c r="AD70" s="873"/>
      <c r="AE70" s="873"/>
      <c r="AF70" s="873">
        <v>5</v>
      </c>
      <c r="AG70" s="873"/>
      <c r="AH70" s="873"/>
      <c r="AI70" s="873"/>
      <c r="AJ70" s="873"/>
      <c r="AK70" s="873" t="s">
        <v>594</v>
      </c>
      <c r="AL70" s="873"/>
      <c r="AM70" s="873"/>
      <c r="AN70" s="873"/>
      <c r="AO70" s="873"/>
      <c r="AP70" s="873" t="s">
        <v>594</v>
      </c>
      <c r="AQ70" s="873"/>
      <c r="AR70" s="873"/>
      <c r="AS70" s="873"/>
      <c r="AT70" s="873"/>
      <c r="AU70" s="873" t="s">
        <v>594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582</v>
      </c>
      <c r="C71" s="916"/>
      <c r="D71" s="916"/>
      <c r="E71" s="916"/>
      <c r="F71" s="916"/>
      <c r="G71" s="916"/>
      <c r="H71" s="916"/>
      <c r="I71" s="916"/>
      <c r="J71" s="916"/>
      <c r="K71" s="916"/>
      <c r="L71" s="916"/>
      <c r="M71" s="916"/>
      <c r="N71" s="916"/>
      <c r="O71" s="916"/>
      <c r="P71" s="917"/>
      <c r="Q71" s="918">
        <v>250</v>
      </c>
      <c r="R71" s="873"/>
      <c r="S71" s="873"/>
      <c r="T71" s="873"/>
      <c r="U71" s="873"/>
      <c r="V71" s="873">
        <v>243</v>
      </c>
      <c r="W71" s="873"/>
      <c r="X71" s="873"/>
      <c r="Y71" s="873"/>
      <c r="Z71" s="873"/>
      <c r="AA71" s="873">
        <v>7</v>
      </c>
      <c r="AB71" s="873"/>
      <c r="AC71" s="873"/>
      <c r="AD71" s="873"/>
      <c r="AE71" s="873"/>
      <c r="AF71" s="873">
        <v>7</v>
      </c>
      <c r="AG71" s="873"/>
      <c r="AH71" s="873"/>
      <c r="AI71" s="873"/>
      <c r="AJ71" s="873"/>
      <c r="AK71" s="873" t="s">
        <v>594</v>
      </c>
      <c r="AL71" s="873"/>
      <c r="AM71" s="873"/>
      <c r="AN71" s="873"/>
      <c r="AO71" s="873"/>
      <c r="AP71" s="873" t="s">
        <v>594</v>
      </c>
      <c r="AQ71" s="873"/>
      <c r="AR71" s="873"/>
      <c r="AS71" s="873"/>
      <c r="AT71" s="873"/>
      <c r="AU71" s="873" t="s">
        <v>594</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583</v>
      </c>
      <c r="C72" s="916"/>
      <c r="D72" s="916"/>
      <c r="E72" s="916"/>
      <c r="F72" s="916"/>
      <c r="G72" s="916"/>
      <c r="H72" s="916"/>
      <c r="I72" s="916"/>
      <c r="J72" s="916"/>
      <c r="K72" s="916"/>
      <c r="L72" s="916"/>
      <c r="M72" s="916"/>
      <c r="N72" s="916"/>
      <c r="O72" s="916"/>
      <c r="P72" s="917"/>
      <c r="Q72" s="918">
        <v>715</v>
      </c>
      <c r="R72" s="873"/>
      <c r="S72" s="873"/>
      <c r="T72" s="873"/>
      <c r="U72" s="873"/>
      <c r="V72" s="873">
        <v>708</v>
      </c>
      <c r="W72" s="873"/>
      <c r="X72" s="873"/>
      <c r="Y72" s="873"/>
      <c r="Z72" s="873"/>
      <c r="AA72" s="873">
        <v>7</v>
      </c>
      <c r="AB72" s="873"/>
      <c r="AC72" s="873"/>
      <c r="AD72" s="873"/>
      <c r="AE72" s="873"/>
      <c r="AF72" s="873">
        <v>7</v>
      </c>
      <c r="AG72" s="873"/>
      <c r="AH72" s="873"/>
      <c r="AI72" s="873"/>
      <c r="AJ72" s="873"/>
      <c r="AK72" s="873" t="s">
        <v>594</v>
      </c>
      <c r="AL72" s="873"/>
      <c r="AM72" s="873"/>
      <c r="AN72" s="873"/>
      <c r="AO72" s="873"/>
      <c r="AP72" s="873">
        <v>883</v>
      </c>
      <c r="AQ72" s="873"/>
      <c r="AR72" s="873"/>
      <c r="AS72" s="873"/>
      <c r="AT72" s="873"/>
      <c r="AU72" s="873">
        <v>18</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584</v>
      </c>
      <c r="C73" s="916"/>
      <c r="D73" s="916"/>
      <c r="E73" s="916"/>
      <c r="F73" s="916"/>
      <c r="G73" s="916"/>
      <c r="H73" s="916"/>
      <c r="I73" s="916"/>
      <c r="J73" s="916"/>
      <c r="K73" s="916"/>
      <c r="L73" s="916"/>
      <c r="M73" s="916"/>
      <c r="N73" s="916"/>
      <c r="O73" s="916"/>
      <c r="P73" s="917"/>
      <c r="Q73" s="918">
        <v>420</v>
      </c>
      <c r="R73" s="873"/>
      <c r="S73" s="873"/>
      <c r="T73" s="873"/>
      <c r="U73" s="873"/>
      <c r="V73" s="873">
        <v>387</v>
      </c>
      <c r="W73" s="873"/>
      <c r="X73" s="873"/>
      <c r="Y73" s="873"/>
      <c r="Z73" s="873"/>
      <c r="AA73" s="873">
        <v>33</v>
      </c>
      <c r="AB73" s="873"/>
      <c r="AC73" s="873"/>
      <c r="AD73" s="873"/>
      <c r="AE73" s="873"/>
      <c r="AF73" s="873">
        <v>500</v>
      </c>
      <c r="AG73" s="873"/>
      <c r="AH73" s="873"/>
      <c r="AI73" s="873"/>
      <c r="AJ73" s="873"/>
      <c r="AK73" s="873" t="s">
        <v>594</v>
      </c>
      <c r="AL73" s="873"/>
      <c r="AM73" s="873"/>
      <c r="AN73" s="873"/>
      <c r="AO73" s="873"/>
      <c r="AP73" s="873">
        <v>391</v>
      </c>
      <c r="AQ73" s="873"/>
      <c r="AR73" s="873"/>
      <c r="AS73" s="873"/>
      <c r="AT73" s="873"/>
      <c r="AU73" s="873">
        <v>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585</v>
      </c>
      <c r="C74" s="916"/>
      <c r="D74" s="916"/>
      <c r="E74" s="916"/>
      <c r="F74" s="916"/>
      <c r="G74" s="916"/>
      <c r="H74" s="916"/>
      <c r="I74" s="916"/>
      <c r="J74" s="916"/>
      <c r="K74" s="916"/>
      <c r="L74" s="916"/>
      <c r="M74" s="916"/>
      <c r="N74" s="916"/>
      <c r="O74" s="916"/>
      <c r="P74" s="917"/>
      <c r="Q74" s="918">
        <v>18</v>
      </c>
      <c r="R74" s="873"/>
      <c r="S74" s="873"/>
      <c r="T74" s="873"/>
      <c r="U74" s="873"/>
      <c r="V74" s="873">
        <v>16</v>
      </c>
      <c r="W74" s="873"/>
      <c r="X74" s="873"/>
      <c r="Y74" s="873"/>
      <c r="Z74" s="873"/>
      <c r="AA74" s="873">
        <v>2</v>
      </c>
      <c r="AB74" s="873"/>
      <c r="AC74" s="873"/>
      <c r="AD74" s="873"/>
      <c r="AE74" s="873"/>
      <c r="AF74" s="873">
        <v>2</v>
      </c>
      <c r="AG74" s="873"/>
      <c r="AH74" s="873"/>
      <c r="AI74" s="873"/>
      <c r="AJ74" s="873"/>
      <c r="AK74" s="873" t="s">
        <v>594</v>
      </c>
      <c r="AL74" s="873"/>
      <c r="AM74" s="873"/>
      <c r="AN74" s="873"/>
      <c r="AO74" s="873"/>
      <c r="AP74" s="873" t="s">
        <v>594</v>
      </c>
      <c r="AQ74" s="873"/>
      <c r="AR74" s="873"/>
      <c r="AS74" s="873"/>
      <c r="AT74" s="873"/>
      <c r="AU74" s="873" t="s">
        <v>594</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586</v>
      </c>
      <c r="C75" s="916"/>
      <c r="D75" s="916"/>
      <c r="E75" s="916"/>
      <c r="F75" s="916"/>
      <c r="G75" s="916"/>
      <c r="H75" s="916"/>
      <c r="I75" s="916"/>
      <c r="J75" s="916"/>
      <c r="K75" s="916"/>
      <c r="L75" s="916"/>
      <c r="M75" s="916"/>
      <c r="N75" s="916"/>
      <c r="O75" s="916"/>
      <c r="P75" s="917"/>
      <c r="Q75" s="921">
        <v>260</v>
      </c>
      <c r="R75" s="922"/>
      <c r="S75" s="922"/>
      <c r="T75" s="922"/>
      <c r="U75" s="872"/>
      <c r="V75" s="923">
        <v>250</v>
      </c>
      <c r="W75" s="922"/>
      <c r="X75" s="922"/>
      <c r="Y75" s="922"/>
      <c r="Z75" s="872"/>
      <c r="AA75" s="923">
        <v>10</v>
      </c>
      <c r="AB75" s="922"/>
      <c r="AC75" s="922"/>
      <c r="AD75" s="922"/>
      <c r="AE75" s="872"/>
      <c r="AF75" s="923">
        <v>10</v>
      </c>
      <c r="AG75" s="922"/>
      <c r="AH75" s="922"/>
      <c r="AI75" s="922"/>
      <c r="AJ75" s="872"/>
      <c r="AK75" s="923" t="s">
        <v>594</v>
      </c>
      <c r="AL75" s="922"/>
      <c r="AM75" s="922"/>
      <c r="AN75" s="922"/>
      <c r="AO75" s="872"/>
      <c r="AP75" s="923">
        <v>11</v>
      </c>
      <c r="AQ75" s="922"/>
      <c r="AR75" s="922"/>
      <c r="AS75" s="922"/>
      <c r="AT75" s="872"/>
      <c r="AU75" s="923">
        <v>1</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386</v>
      </c>
      <c r="B88" s="832" t="s">
        <v>419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603</v>
      </c>
      <c r="AG88" s="884"/>
      <c r="AH88" s="884"/>
      <c r="AI88" s="884"/>
      <c r="AJ88" s="884"/>
      <c r="AK88" s="881"/>
      <c r="AL88" s="881"/>
      <c r="AM88" s="881"/>
      <c r="AN88" s="881"/>
      <c r="AO88" s="881"/>
      <c r="AP88" s="884">
        <v>1285</v>
      </c>
      <c r="AQ88" s="884"/>
      <c r="AR88" s="884"/>
      <c r="AS88" s="884"/>
      <c r="AT88" s="884"/>
      <c r="AU88" s="884">
        <v>19</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5</v>
      </c>
      <c r="CS102" s="892"/>
      <c r="CT102" s="892"/>
      <c r="CU102" s="892"/>
      <c r="CV102" s="935"/>
      <c r="CW102" s="934">
        <v>5</v>
      </c>
      <c r="CX102" s="892"/>
      <c r="CY102" s="892"/>
      <c r="CZ102" s="892"/>
      <c r="DA102" s="935"/>
      <c r="DB102" s="934" t="s">
        <v>588</v>
      </c>
      <c r="DC102" s="892"/>
      <c r="DD102" s="892"/>
      <c r="DE102" s="892"/>
      <c r="DF102" s="935"/>
      <c r="DG102" s="934" t="s">
        <v>588</v>
      </c>
      <c r="DH102" s="892"/>
      <c r="DI102" s="892"/>
      <c r="DJ102" s="892"/>
      <c r="DK102" s="935"/>
      <c r="DL102" s="934" t="s">
        <v>588</v>
      </c>
      <c r="DM102" s="892"/>
      <c r="DN102" s="892"/>
      <c r="DO102" s="892"/>
      <c r="DP102" s="935"/>
      <c r="DQ102" s="934" t="s">
        <v>588</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305</v>
      </c>
      <c r="AG109" s="937"/>
      <c r="AH109" s="937"/>
      <c r="AI109" s="937"/>
      <c r="AJ109" s="938"/>
      <c r="AK109" s="936" t="s">
        <v>304</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305</v>
      </c>
      <c r="BW109" s="937"/>
      <c r="BX109" s="937"/>
      <c r="BY109" s="937"/>
      <c r="BZ109" s="938"/>
      <c r="CA109" s="936" t="s">
        <v>304</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305</v>
      </c>
      <c r="DM109" s="937"/>
      <c r="DN109" s="937"/>
      <c r="DO109" s="937"/>
      <c r="DP109" s="938"/>
      <c r="DQ109" s="936" t="s">
        <v>304</v>
      </c>
      <c r="DR109" s="937"/>
      <c r="DS109" s="937"/>
      <c r="DT109" s="937"/>
      <c r="DU109" s="938"/>
      <c r="DV109" s="936" t="s">
        <v>429</v>
      </c>
      <c r="DW109" s="937"/>
      <c r="DX109" s="937"/>
      <c r="DY109" s="937"/>
      <c r="DZ109" s="939"/>
    </row>
    <row r="110" spans="1:131" s="246" customFormat="1" ht="26.25" customHeight="1" x14ac:dyDescent="0.15">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541629</v>
      </c>
      <c r="AB110" s="944"/>
      <c r="AC110" s="944"/>
      <c r="AD110" s="944"/>
      <c r="AE110" s="945"/>
      <c r="AF110" s="946">
        <v>535061</v>
      </c>
      <c r="AG110" s="944"/>
      <c r="AH110" s="944"/>
      <c r="AI110" s="944"/>
      <c r="AJ110" s="945"/>
      <c r="AK110" s="946">
        <v>475230</v>
      </c>
      <c r="AL110" s="944"/>
      <c r="AM110" s="944"/>
      <c r="AN110" s="944"/>
      <c r="AO110" s="945"/>
      <c r="AP110" s="947">
        <v>29.6</v>
      </c>
      <c r="AQ110" s="948"/>
      <c r="AR110" s="948"/>
      <c r="AS110" s="948"/>
      <c r="AT110" s="949"/>
      <c r="AU110" s="950" t="s">
        <v>73</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3072530</v>
      </c>
      <c r="BR110" s="979"/>
      <c r="BS110" s="979"/>
      <c r="BT110" s="979"/>
      <c r="BU110" s="979"/>
      <c r="BV110" s="979">
        <v>2889454</v>
      </c>
      <c r="BW110" s="979"/>
      <c r="BX110" s="979"/>
      <c r="BY110" s="979"/>
      <c r="BZ110" s="979"/>
      <c r="CA110" s="979">
        <v>2827517</v>
      </c>
      <c r="CB110" s="979"/>
      <c r="CC110" s="979"/>
      <c r="CD110" s="979"/>
      <c r="CE110" s="979"/>
      <c r="CF110" s="993">
        <v>176.2</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435</v>
      </c>
      <c r="DH110" s="979"/>
      <c r="DI110" s="979"/>
      <c r="DJ110" s="979"/>
      <c r="DK110" s="979"/>
      <c r="DL110" s="979" t="s">
        <v>435</v>
      </c>
      <c r="DM110" s="979"/>
      <c r="DN110" s="979"/>
      <c r="DO110" s="979"/>
      <c r="DP110" s="979"/>
      <c r="DQ110" s="979" t="s">
        <v>436</v>
      </c>
      <c r="DR110" s="979"/>
      <c r="DS110" s="979"/>
      <c r="DT110" s="979"/>
      <c r="DU110" s="979"/>
      <c r="DV110" s="980" t="s">
        <v>437</v>
      </c>
      <c r="DW110" s="980"/>
      <c r="DX110" s="980"/>
      <c r="DY110" s="980"/>
      <c r="DZ110" s="981"/>
    </row>
    <row r="111" spans="1:131" s="246" customFormat="1" ht="26.25" customHeight="1" x14ac:dyDescent="0.15">
      <c r="A111" s="982" t="s">
        <v>438</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439</v>
      </c>
      <c r="AB111" s="986"/>
      <c r="AC111" s="986"/>
      <c r="AD111" s="986"/>
      <c r="AE111" s="987"/>
      <c r="AF111" s="988" t="s">
        <v>439</v>
      </c>
      <c r="AG111" s="986"/>
      <c r="AH111" s="986"/>
      <c r="AI111" s="986"/>
      <c r="AJ111" s="987"/>
      <c r="AK111" s="988" t="s">
        <v>436</v>
      </c>
      <c r="AL111" s="986"/>
      <c r="AM111" s="986"/>
      <c r="AN111" s="986"/>
      <c r="AO111" s="987"/>
      <c r="AP111" s="989" t="s">
        <v>439</v>
      </c>
      <c r="AQ111" s="990"/>
      <c r="AR111" s="990"/>
      <c r="AS111" s="990"/>
      <c r="AT111" s="991"/>
      <c r="AU111" s="952"/>
      <c r="AV111" s="953"/>
      <c r="AW111" s="953"/>
      <c r="AX111" s="953"/>
      <c r="AY111" s="953"/>
      <c r="AZ111" s="1001" t="s">
        <v>440</v>
      </c>
      <c r="BA111" s="1002"/>
      <c r="BB111" s="1002"/>
      <c r="BC111" s="1002"/>
      <c r="BD111" s="1002"/>
      <c r="BE111" s="1002"/>
      <c r="BF111" s="1002"/>
      <c r="BG111" s="1002"/>
      <c r="BH111" s="1002"/>
      <c r="BI111" s="1002"/>
      <c r="BJ111" s="1002"/>
      <c r="BK111" s="1002"/>
      <c r="BL111" s="1002"/>
      <c r="BM111" s="1002"/>
      <c r="BN111" s="1002"/>
      <c r="BO111" s="1002"/>
      <c r="BP111" s="1003"/>
      <c r="BQ111" s="971">
        <v>32384</v>
      </c>
      <c r="BR111" s="972"/>
      <c r="BS111" s="972"/>
      <c r="BT111" s="972"/>
      <c r="BU111" s="972"/>
      <c r="BV111" s="972" t="s">
        <v>439</v>
      </c>
      <c r="BW111" s="972"/>
      <c r="BX111" s="972"/>
      <c r="BY111" s="972"/>
      <c r="BZ111" s="972"/>
      <c r="CA111" s="972" t="s">
        <v>439</v>
      </c>
      <c r="CB111" s="972"/>
      <c r="CC111" s="972"/>
      <c r="CD111" s="972"/>
      <c r="CE111" s="972"/>
      <c r="CF111" s="966" t="s">
        <v>436</v>
      </c>
      <c r="CG111" s="967"/>
      <c r="CH111" s="967"/>
      <c r="CI111" s="967"/>
      <c r="CJ111" s="967"/>
      <c r="CK111" s="997"/>
      <c r="CL111" s="998"/>
      <c r="CM111" s="968" t="s">
        <v>441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436</v>
      </c>
      <c r="DH111" s="972"/>
      <c r="DI111" s="972"/>
      <c r="DJ111" s="972"/>
      <c r="DK111" s="972"/>
      <c r="DL111" s="972" t="s">
        <v>439</v>
      </c>
      <c r="DM111" s="972"/>
      <c r="DN111" s="972"/>
      <c r="DO111" s="972"/>
      <c r="DP111" s="972"/>
      <c r="DQ111" s="972" t="s">
        <v>436</v>
      </c>
      <c r="DR111" s="972"/>
      <c r="DS111" s="972"/>
      <c r="DT111" s="972"/>
      <c r="DU111" s="972"/>
      <c r="DV111" s="973" t="s">
        <v>437</v>
      </c>
      <c r="DW111" s="973"/>
      <c r="DX111" s="973"/>
      <c r="DY111" s="973"/>
      <c r="DZ111" s="974"/>
    </row>
    <row r="112" spans="1:131" s="246" customFormat="1" ht="26.25" customHeight="1" x14ac:dyDescent="0.15">
      <c r="A112" s="1004" t="s">
        <v>442</v>
      </c>
      <c r="B112" s="1005"/>
      <c r="C112" s="1002" t="s">
        <v>443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436</v>
      </c>
      <c r="AB112" s="1011"/>
      <c r="AC112" s="1011"/>
      <c r="AD112" s="1011"/>
      <c r="AE112" s="1012"/>
      <c r="AF112" s="1013" t="s">
        <v>437</v>
      </c>
      <c r="AG112" s="1011"/>
      <c r="AH112" s="1011"/>
      <c r="AI112" s="1011"/>
      <c r="AJ112" s="1012"/>
      <c r="AK112" s="1013" t="s">
        <v>436</v>
      </c>
      <c r="AL112" s="1011"/>
      <c r="AM112" s="1011"/>
      <c r="AN112" s="1011"/>
      <c r="AO112" s="1012"/>
      <c r="AP112" s="1014" t="s">
        <v>436</v>
      </c>
      <c r="AQ112" s="1015"/>
      <c r="AR112" s="1015"/>
      <c r="AS112" s="1015"/>
      <c r="AT112" s="1016"/>
      <c r="AU112" s="952"/>
      <c r="AV112" s="953"/>
      <c r="AW112" s="953"/>
      <c r="AX112" s="953"/>
      <c r="AY112" s="953"/>
      <c r="AZ112" s="1001" t="s">
        <v>444</v>
      </c>
      <c r="BA112" s="1002"/>
      <c r="BB112" s="1002"/>
      <c r="BC112" s="1002"/>
      <c r="BD112" s="1002"/>
      <c r="BE112" s="1002"/>
      <c r="BF112" s="1002"/>
      <c r="BG112" s="1002"/>
      <c r="BH112" s="1002"/>
      <c r="BI112" s="1002"/>
      <c r="BJ112" s="1002"/>
      <c r="BK112" s="1002"/>
      <c r="BL112" s="1002"/>
      <c r="BM112" s="1002"/>
      <c r="BN112" s="1002"/>
      <c r="BO112" s="1002"/>
      <c r="BP112" s="1003"/>
      <c r="BQ112" s="971">
        <v>918138</v>
      </c>
      <c r="BR112" s="972"/>
      <c r="BS112" s="972"/>
      <c r="BT112" s="972"/>
      <c r="BU112" s="972"/>
      <c r="BV112" s="972">
        <v>990565</v>
      </c>
      <c r="BW112" s="972"/>
      <c r="BX112" s="972"/>
      <c r="BY112" s="972"/>
      <c r="BZ112" s="972"/>
      <c r="CA112" s="972">
        <v>938740</v>
      </c>
      <c r="CB112" s="972"/>
      <c r="CC112" s="972"/>
      <c r="CD112" s="972"/>
      <c r="CE112" s="972"/>
      <c r="CF112" s="966">
        <v>58.5</v>
      </c>
      <c r="CG112" s="967"/>
      <c r="CH112" s="967"/>
      <c r="CI112" s="967"/>
      <c r="CJ112" s="967"/>
      <c r="CK112" s="997"/>
      <c r="CL112" s="998"/>
      <c r="CM112" s="968" t="s">
        <v>445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436</v>
      </c>
      <c r="DH112" s="972"/>
      <c r="DI112" s="972"/>
      <c r="DJ112" s="972"/>
      <c r="DK112" s="972"/>
      <c r="DL112" s="972" t="s">
        <v>436</v>
      </c>
      <c r="DM112" s="972"/>
      <c r="DN112" s="972"/>
      <c r="DO112" s="972"/>
      <c r="DP112" s="972"/>
      <c r="DQ112" s="972" t="s">
        <v>436</v>
      </c>
      <c r="DR112" s="972"/>
      <c r="DS112" s="972"/>
      <c r="DT112" s="972"/>
      <c r="DU112" s="972"/>
      <c r="DV112" s="973" t="s">
        <v>437</v>
      </c>
      <c r="DW112" s="973"/>
      <c r="DX112" s="973"/>
      <c r="DY112" s="973"/>
      <c r="DZ112" s="974"/>
    </row>
    <row r="113" spans="1:130" s="246" customFormat="1" ht="26.25" customHeight="1" x14ac:dyDescent="0.15">
      <c r="A113" s="1006"/>
      <c r="B113" s="1007"/>
      <c r="C113" s="1002" t="s">
        <v>446</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90495</v>
      </c>
      <c r="AB113" s="986"/>
      <c r="AC113" s="986"/>
      <c r="AD113" s="986"/>
      <c r="AE113" s="987"/>
      <c r="AF113" s="988">
        <v>108826</v>
      </c>
      <c r="AG113" s="986"/>
      <c r="AH113" s="986"/>
      <c r="AI113" s="986"/>
      <c r="AJ113" s="987"/>
      <c r="AK113" s="988">
        <v>96502</v>
      </c>
      <c r="AL113" s="986"/>
      <c r="AM113" s="986"/>
      <c r="AN113" s="986"/>
      <c r="AO113" s="987"/>
      <c r="AP113" s="989">
        <v>6</v>
      </c>
      <c r="AQ113" s="990"/>
      <c r="AR113" s="990"/>
      <c r="AS113" s="990"/>
      <c r="AT113" s="991"/>
      <c r="AU113" s="952"/>
      <c r="AV113" s="953"/>
      <c r="AW113" s="953"/>
      <c r="AX113" s="953"/>
      <c r="AY113" s="953"/>
      <c r="AZ113" s="1001" t="s">
        <v>447</v>
      </c>
      <c r="BA113" s="1002"/>
      <c r="BB113" s="1002"/>
      <c r="BC113" s="1002"/>
      <c r="BD113" s="1002"/>
      <c r="BE113" s="1002"/>
      <c r="BF113" s="1002"/>
      <c r="BG113" s="1002"/>
      <c r="BH113" s="1002"/>
      <c r="BI113" s="1002"/>
      <c r="BJ113" s="1002"/>
      <c r="BK113" s="1002"/>
      <c r="BL113" s="1002"/>
      <c r="BM113" s="1002"/>
      <c r="BN113" s="1002"/>
      <c r="BO113" s="1002"/>
      <c r="BP113" s="1003"/>
      <c r="BQ113" s="971">
        <v>36699</v>
      </c>
      <c r="BR113" s="972"/>
      <c r="BS113" s="972"/>
      <c r="BT113" s="972"/>
      <c r="BU113" s="972"/>
      <c r="BV113" s="972">
        <v>22248</v>
      </c>
      <c r="BW113" s="972"/>
      <c r="BX113" s="972"/>
      <c r="BY113" s="972"/>
      <c r="BZ113" s="972"/>
      <c r="CA113" s="972">
        <v>19219</v>
      </c>
      <c r="CB113" s="972"/>
      <c r="CC113" s="972"/>
      <c r="CD113" s="972"/>
      <c r="CE113" s="972"/>
      <c r="CF113" s="966">
        <v>1.2</v>
      </c>
      <c r="CG113" s="967"/>
      <c r="CH113" s="967"/>
      <c r="CI113" s="967"/>
      <c r="CJ113" s="967"/>
      <c r="CK113" s="997"/>
      <c r="CL113" s="998"/>
      <c r="CM113" s="968" t="s">
        <v>448</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v>32384</v>
      </c>
      <c r="DH113" s="1011"/>
      <c r="DI113" s="1011"/>
      <c r="DJ113" s="1011"/>
      <c r="DK113" s="1012"/>
      <c r="DL113" s="1013" t="s">
        <v>436</v>
      </c>
      <c r="DM113" s="1011"/>
      <c r="DN113" s="1011"/>
      <c r="DO113" s="1011"/>
      <c r="DP113" s="1012"/>
      <c r="DQ113" s="1013" t="s">
        <v>436</v>
      </c>
      <c r="DR113" s="1011"/>
      <c r="DS113" s="1011"/>
      <c r="DT113" s="1011"/>
      <c r="DU113" s="1012"/>
      <c r="DV113" s="1014" t="s">
        <v>435</v>
      </c>
      <c r="DW113" s="1015"/>
      <c r="DX113" s="1015"/>
      <c r="DY113" s="1015"/>
      <c r="DZ113" s="1016"/>
    </row>
    <row r="114" spans="1:130" s="246" customFormat="1" ht="26.25" customHeight="1" x14ac:dyDescent="0.15">
      <c r="A114" s="1006"/>
      <c r="B114" s="1007"/>
      <c r="C114" s="1002" t="s">
        <v>449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15949</v>
      </c>
      <c r="AB114" s="1011"/>
      <c r="AC114" s="1011"/>
      <c r="AD114" s="1011"/>
      <c r="AE114" s="1012"/>
      <c r="AF114" s="1013">
        <v>14607</v>
      </c>
      <c r="AG114" s="1011"/>
      <c r="AH114" s="1011"/>
      <c r="AI114" s="1011"/>
      <c r="AJ114" s="1012"/>
      <c r="AK114" s="1013">
        <v>2400</v>
      </c>
      <c r="AL114" s="1011"/>
      <c r="AM114" s="1011"/>
      <c r="AN114" s="1011"/>
      <c r="AO114" s="1012"/>
      <c r="AP114" s="1014">
        <v>0.1</v>
      </c>
      <c r="AQ114" s="1015"/>
      <c r="AR114" s="1015"/>
      <c r="AS114" s="1015"/>
      <c r="AT114" s="1016"/>
      <c r="AU114" s="952"/>
      <c r="AV114" s="953"/>
      <c r="AW114" s="953"/>
      <c r="AX114" s="953"/>
      <c r="AY114" s="953"/>
      <c r="AZ114" s="1001" t="s">
        <v>450</v>
      </c>
      <c r="BA114" s="1002"/>
      <c r="BB114" s="1002"/>
      <c r="BC114" s="1002"/>
      <c r="BD114" s="1002"/>
      <c r="BE114" s="1002"/>
      <c r="BF114" s="1002"/>
      <c r="BG114" s="1002"/>
      <c r="BH114" s="1002"/>
      <c r="BI114" s="1002"/>
      <c r="BJ114" s="1002"/>
      <c r="BK114" s="1002"/>
      <c r="BL114" s="1002"/>
      <c r="BM114" s="1002"/>
      <c r="BN114" s="1002"/>
      <c r="BO114" s="1002"/>
      <c r="BP114" s="1003"/>
      <c r="BQ114" s="971">
        <v>896060</v>
      </c>
      <c r="BR114" s="972"/>
      <c r="BS114" s="972"/>
      <c r="BT114" s="972"/>
      <c r="BU114" s="972"/>
      <c r="BV114" s="972">
        <v>870880</v>
      </c>
      <c r="BW114" s="972"/>
      <c r="BX114" s="972"/>
      <c r="BY114" s="972"/>
      <c r="BZ114" s="972"/>
      <c r="CA114" s="972">
        <v>867534</v>
      </c>
      <c r="CB114" s="972"/>
      <c r="CC114" s="972"/>
      <c r="CD114" s="972"/>
      <c r="CE114" s="972"/>
      <c r="CF114" s="966">
        <v>54.1</v>
      </c>
      <c r="CG114" s="967"/>
      <c r="CH114" s="967"/>
      <c r="CI114" s="967"/>
      <c r="CJ114" s="967"/>
      <c r="CK114" s="997"/>
      <c r="CL114" s="998"/>
      <c r="CM114" s="968" t="s">
        <v>451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436</v>
      </c>
      <c r="DH114" s="1011"/>
      <c r="DI114" s="1011"/>
      <c r="DJ114" s="1011"/>
      <c r="DK114" s="1012"/>
      <c r="DL114" s="1013" t="s">
        <v>437</v>
      </c>
      <c r="DM114" s="1011"/>
      <c r="DN114" s="1011"/>
      <c r="DO114" s="1011"/>
      <c r="DP114" s="1012"/>
      <c r="DQ114" s="1013" t="s">
        <v>436</v>
      </c>
      <c r="DR114" s="1011"/>
      <c r="DS114" s="1011"/>
      <c r="DT114" s="1011"/>
      <c r="DU114" s="1012"/>
      <c r="DV114" s="1014" t="s">
        <v>437</v>
      </c>
      <c r="DW114" s="1015"/>
      <c r="DX114" s="1015"/>
      <c r="DY114" s="1015"/>
      <c r="DZ114" s="1016"/>
    </row>
    <row r="115" spans="1:130" s="246" customFormat="1" ht="26.25" customHeight="1" x14ac:dyDescent="0.15">
      <c r="A115" s="1006"/>
      <c r="B115" s="1007"/>
      <c r="C115" s="1002" t="s">
        <v>452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33061</v>
      </c>
      <c r="AB115" s="986"/>
      <c r="AC115" s="986"/>
      <c r="AD115" s="986"/>
      <c r="AE115" s="987"/>
      <c r="AF115" s="988">
        <v>33061</v>
      </c>
      <c r="AG115" s="986"/>
      <c r="AH115" s="986"/>
      <c r="AI115" s="986"/>
      <c r="AJ115" s="987"/>
      <c r="AK115" s="988" t="s">
        <v>435</v>
      </c>
      <c r="AL115" s="986"/>
      <c r="AM115" s="986"/>
      <c r="AN115" s="986"/>
      <c r="AO115" s="987"/>
      <c r="AP115" s="989" t="s">
        <v>436</v>
      </c>
      <c r="AQ115" s="990"/>
      <c r="AR115" s="990"/>
      <c r="AS115" s="990"/>
      <c r="AT115" s="991"/>
      <c r="AU115" s="952"/>
      <c r="AV115" s="953"/>
      <c r="AW115" s="953"/>
      <c r="AX115" s="953"/>
      <c r="AY115" s="953"/>
      <c r="AZ115" s="1001" t="s">
        <v>453</v>
      </c>
      <c r="BA115" s="1002"/>
      <c r="BB115" s="1002"/>
      <c r="BC115" s="1002"/>
      <c r="BD115" s="1002"/>
      <c r="BE115" s="1002"/>
      <c r="BF115" s="1002"/>
      <c r="BG115" s="1002"/>
      <c r="BH115" s="1002"/>
      <c r="BI115" s="1002"/>
      <c r="BJ115" s="1002"/>
      <c r="BK115" s="1002"/>
      <c r="BL115" s="1002"/>
      <c r="BM115" s="1002"/>
      <c r="BN115" s="1002"/>
      <c r="BO115" s="1002"/>
      <c r="BP115" s="1003"/>
      <c r="BQ115" s="971" t="s">
        <v>435</v>
      </c>
      <c r="BR115" s="972"/>
      <c r="BS115" s="972"/>
      <c r="BT115" s="972"/>
      <c r="BU115" s="972"/>
      <c r="BV115" s="972" t="s">
        <v>436</v>
      </c>
      <c r="BW115" s="972"/>
      <c r="BX115" s="972"/>
      <c r="BY115" s="972"/>
      <c r="BZ115" s="972"/>
      <c r="CA115" s="972" t="s">
        <v>436</v>
      </c>
      <c r="CB115" s="972"/>
      <c r="CC115" s="972"/>
      <c r="CD115" s="972"/>
      <c r="CE115" s="972"/>
      <c r="CF115" s="966" t="s">
        <v>436</v>
      </c>
      <c r="CG115" s="967"/>
      <c r="CH115" s="967"/>
      <c r="CI115" s="967"/>
      <c r="CJ115" s="967"/>
      <c r="CK115" s="997"/>
      <c r="CL115" s="998"/>
      <c r="CM115" s="1001" t="s">
        <v>454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437</v>
      </c>
      <c r="DH115" s="1011"/>
      <c r="DI115" s="1011"/>
      <c r="DJ115" s="1011"/>
      <c r="DK115" s="1012"/>
      <c r="DL115" s="1013" t="s">
        <v>436</v>
      </c>
      <c r="DM115" s="1011"/>
      <c r="DN115" s="1011"/>
      <c r="DO115" s="1011"/>
      <c r="DP115" s="1012"/>
      <c r="DQ115" s="1013" t="s">
        <v>436</v>
      </c>
      <c r="DR115" s="1011"/>
      <c r="DS115" s="1011"/>
      <c r="DT115" s="1011"/>
      <c r="DU115" s="1012"/>
      <c r="DV115" s="1014" t="s">
        <v>436</v>
      </c>
      <c r="DW115" s="1015"/>
      <c r="DX115" s="1015"/>
      <c r="DY115" s="1015"/>
      <c r="DZ115" s="1016"/>
    </row>
    <row r="116" spans="1:130" s="246" customFormat="1" ht="26.25" customHeight="1" x14ac:dyDescent="0.15">
      <c r="A116" s="1008"/>
      <c r="B116" s="1009"/>
      <c r="C116" s="1017" t="s">
        <v>455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141</v>
      </c>
      <c r="AB116" s="1011"/>
      <c r="AC116" s="1011"/>
      <c r="AD116" s="1011"/>
      <c r="AE116" s="1012"/>
      <c r="AF116" s="1013">
        <v>13</v>
      </c>
      <c r="AG116" s="1011"/>
      <c r="AH116" s="1011"/>
      <c r="AI116" s="1011"/>
      <c r="AJ116" s="1012"/>
      <c r="AK116" s="1013">
        <v>24</v>
      </c>
      <c r="AL116" s="1011"/>
      <c r="AM116" s="1011"/>
      <c r="AN116" s="1011"/>
      <c r="AO116" s="1012"/>
      <c r="AP116" s="1014">
        <v>0</v>
      </c>
      <c r="AQ116" s="1015"/>
      <c r="AR116" s="1015"/>
      <c r="AS116" s="1015"/>
      <c r="AT116" s="1016"/>
      <c r="AU116" s="952"/>
      <c r="AV116" s="953"/>
      <c r="AW116" s="953"/>
      <c r="AX116" s="953"/>
      <c r="AY116" s="953"/>
      <c r="AZ116" s="1019" t="s">
        <v>456</v>
      </c>
      <c r="BA116" s="1020"/>
      <c r="BB116" s="1020"/>
      <c r="BC116" s="1020"/>
      <c r="BD116" s="1020"/>
      <c r="BE116" s="1020"/>
      <c r="BF116" s="1020"/>
      <c r="BG116" s="1020"/>
      <c r="BH116" s="1020"/>
      <c r="BI116" s="1020"/>
      <c r="BJ116" s="1020"/>
      <c r="BK116" s="1020"/>
      <c r="BL116" s="1020"/>
      <c r="BM116" s="1020"/>
      <c r="BN116" s="1020"/>
      <c r="BO116" s="1020"/>
      <c r="BP116" s="1021"/>
      <c r="BQ116" s="971" t="s">
        <v>436</v>
      </c>
      <c r="BR116" s="972"/>
      <c r="BS116" s="972"/>
      <c r="BT116" s="972"/>
      <c r="BU116" s="972"/>
      <c r="BV116" s="972" t="s">
        <v>437</v>
      </c>
      <c r="BW116" s="972"/>
      <c r="BX116" s="972"/>
      <c r="BY116" s="972"/>
      <c r="BZ116" s="972"/>
      <c r="CA116" s="972" t="s">
        <v>436</v>
      </c>
      <c r="CB116" s="972"/>
      <c r="CC116" s="972"/>
      <c r="CD116" s="972"/>
      <c r="CE116" s="972"/>
      <c r="CF116" s="966" t="s">
        <v>436</v>
      </c>
      <c r="CG116" s="967"/>
      <c r="CH116" s="967"/>
      <c r="CI116" s="967"/>
      <c r="CJ116" s="967"/>
      <c r="CK116" s="997"/>
      <c r="CL116" s="998"/>
      <c r="CM116" s="968" t="s">
        <v>457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436</v>
      </c>
      <c r="DH116" s="1011"/>
      <c r="DI116" s="1011"/>
      <c r="DJ116" s="1011"/>
      <c r="DK116" s="1012"/>
      <c r="DL116" s="1013" t="s">
        <v>436</v>
      </c>
      <c r="DM116" s="1011"/>
      <c r="DN116" s="1011"/>
      <c r="DO116" s="1011"/>
      <c r="DP116" s="1012"/>
      <c r="DQ116" s="1013" t="s">
        <v>435</v>
      </c>
      <c r="DR116" s="1011"/>
      <c r="DS116" s="1011"/>
      <c r="DT116" s="1011"/>
      <c r="DU116" s="1012"/>
      <c r="DV116" s="1014" t="s">
        <v>436</v>
      </c>
      <c r="DW116" s="1015"/>
      <c r="DX116" s="1015"/>
      <c r="DY116" s="1015"/>
      <c r="DZ116" s="1016"/>
    </row>
    <row r="117" spans="1:130" s="246" customFormat="1" ht="26.25" customHeight="1" x14ac:dyDescent="0.15">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458</v>
      </c>
      <c r="Z117" s="938"/>
      <c r="AA117" s="1028">
        <v>681275</v>
      </c>
      <c r="AB117" s="1029"/>
      <c r="AC117" s="1029"/>
      <c r="AD117" s="1029"/>
      <c r="AE117" s="1030"/>
      <c r="AF117" s="1031">
        <v>691568</v>
      </c>
      <c r="AG117" s="1029"/>
      <c r="AH117" s="1029"/>
      <c r="AI117" s="1029"/>
      <c r="AJ117" s="1030"/>
      <c r="AK117" s="1031">
        <v>574156</v>
      </c>
      <c r="AL117" s="1029"/>
      <c r="AM117" s="1029"/>
      <c r="AN117" s="1029"/>
      <c r="AO117" s="1030"/>
      <c r="AP117" s="1032"/>
      <c r="AQ117" s="1033"/>
      <c r="AR117" s="1033"/>
      <c r="AS117" s="1033"/>
      <c r="AT117" s="1034"/>
      <c r="AU117" s="952"/>
      <c r="AV117" s="953"/>
      <c r="AW117" s="953"/>
      <c r="AX117" s="953"/>
      <c r="AY117" s="953"/>
      <c r="AZ117" s="1019" t="s">
        <v>459</v>
      </c>
      <c r="BA117" s="1020"/>
      <c r="BB117" s="1020"/>
      <c r="BC117" s="1020"/>
      <c r="BD117" s="1020"/>
      <c r="BE117" s="1020"/>
      <c r="BF117" s="1020"/>
      <c r="BG117" s="1020"/>
      <c r="BH117" s="1020"/>
      <c r="BI117" s="1020"/>
      <c r="BJ117" s="1020"/>
      <c r="BK117" s="1020"/>
      <c r="BL117" s="1020"/>
      <c r="BM117" s="1020"/>
      <c r="BN117" s="1020"/>
      <c r="BO117" s="1020"/>
      <c r="BP117" s="1021"/>
      <c r="BQ117" s="971" t="s">
        <v>128</v>
      </c>
      <c r="BR117" s="972"/>
      <c r="BS117" s="972"/>
      <c r="BT117" s="972"/>
      <c r="BU117" s="972"/>
      <c r="BV117" s="972" t="s">
        <v>460</v>
      </c>
      <c r="BW117" s="972"/>
      <c r="BX117" s="972"/>
      <c r="BY117" s="972"/>
      <c r="BZ117" s="972"/>
      <c r="CA117" s="972" t="s">
        <v>461</v>
      </c>
      <c r="CB117" s="972"/>
      <c r="CC117" s="972"/>
      <c r="CD117" s="972"/>
      <c r="CE117" s="972"/>
      <c r="CF117" s="966" t="s">
        <v>461</v>
      </c>
      <c r="CG117" s="967"/>
      <c r="CH117" s="967"/>
      <c r="CI117" s="967"/>
      <c r="CJ117" s="967"/>
      <c r="CK117" s="997"/>
      <c r="CL117" s="998"/>
      <c r="CM117" s="968" t="s">
        <v>462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128</v>
      </c>
      <c r="DH117" s="1011"/>
      <c r="DI117" s="1011"/>
      <c r="DJ117" s="1011"/>
      <c r="DK117" s="1012"/>
      <c r="DL117" s="1013" t="s">
        <v>461</v>
      </c>
      <c r="DM117" s="1011"/>
      <c r="DN117" s="1011"/>
      <c r="DO117" s="1011"/>
      <c r="DP117" s="1012"/>
      <c r="DQ117" s="1013" t="s">
        <v>128</v>
      </c>
      <c r="DR117" s="1011"/>
      <c r="DS117" s="1011"/>
      <c r="DT117" s="1011"/>
      <c r="DU117" s="1012"/>
      <c r="DV117" s="1014" t="s">
        <v>128</v>
      </c>
      <c r="DW117" s="1015"/>
      <c r="DX117" s="1015"/>
      <c r="DY117" s="1015"/>
      <c r="DZ117" s="1016"/>
    </row>
    <row r="118" spans="1:130" s="246" customFormat="1" ht="26.25" customHeight="1" x14ac:dyDescent="0.15">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305</v>
      </c>
      <c r="AG118" s="937"/>
      <c r="AH118" s="937"/>
      <c r="AI118" s="937"/>
      <c r="AJ118" s="938"/>
      <c r="AK118" s="936" t="s">
        <v>304</v>
      </c>
      <c r="AL118" s="937"/>
      <c r="AM118" s="937"/>
      <c r="AN118" s="937"/>
      <c r="AO118" s="938"/>
      <c r="AP118" s="1023" t="s">
        <v>429</v>
      </c>
      <c r="AQ118" s="1024"/>
      <c r="AR118" s="1024"/>
      <c r="AS118" s="1024"/>
      <c r="AT118" s="1025"/>
      <c r="AU118" s="952"/>
      <c r="AV118" s="953"/>
      <c r="AW118" s="953"/>
      <c r="AX118" s="953"/>
      <c r="AY118" s="953"/>
      <c r="AZ118" s="1026" t="s">
        <v>463</v>
      </c>
      <c r="BA118" s="1017"/>
      <c r="BB118" s="1017"/>
      <c r="BC118" s="1017"/>
      <c r="BD118" s="1017"/>
      <c r="BE118" s="1017"/>
      <c r="BF118" s="1017"/>
      <c r="BG118" s="1017"/>
      <c r="BH118" s="1017"/>
      <c r="BI118" s="1017"/>
      <c r="BJ118" s="1017"/>
      <c r="BK118" s="1017"/>
      <c r="BL118" s="1017"/>
      <c r="BM118" s="1017"/>
      <c r="BN118" s="1017"/>
      <c r="BO118" s="1017"/>
      <c r="BP118" s="1018"/>
      <c r="BQ118" s="1049" t="s">
        <v>128</v>
      </c>
      <c r="BR118" s="1050"/>
      <c r="BS118" s="1050"/>
      <c r="BT118" s="1050"/>
      <c r="BU118" s="1050"/>
      <c r="BV118" s="1050" t="s">
        <v>461</v>
      </c>
      <c r="BW118" s="1050"/>
      <c r="BX118" s="1050"/>
      <c r="BY118" s="1050"/>
      <c r="BZ118" s="1050"/>
      <c r="CA118" s="1050" t="s">
        <v>461</v>
      </c>
      <c r="CB118" s="1050"/>
      <c r="CC118" s="1050"/>
      <c r="CD118" s="1050"/>
      <c r="CE118" s="1050"/>
      <c r="CF118" s="966" t="s">
        <v>128</v>
      </c>
      <c r="CG118" s="967"/>
      <c r="CH118" s="967"/>
      <c r="CI118" s="967"/>
      <c r="CJ118" s="967"/>
      <c r="CK118" s="997"/>
      <c r="CL118" s="998"/>
      <c r="CM118" s="968" t="s">
        <v>464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128</v>
      </c>
      <c r="DH118" s="1011"/>
      <c r="DI118" s="1011"/>
      <c r="DJ118" s="1011"/>
      <c r="DK118" s="1012"/>
      <c r="DL118" s="1013" t="s">
        <v>128</v>
      </c>
      <c r="DM118" s="1011"/>
      <c r="DN118" s="1011"/>
      <c r="DO118" s="1011"/>
      <c r="DP118" s="1012"/>
      <c r="DQ118" s="1013" t="s">
        <v>128</v>
      </c>
      <c r="DR118" s="1011"/>
      <c r="DS118" s="1011"/>
      <c r="DT118" s="1011"/>
      <c r="DU118" s="1012"/>
      <c r="DV118" s="1014" t="s">
        <v>128</v>
      </c>
      <c r="DW118" s="1015"/>
      <c r="DX118" s="1015"/>
      <c r="DY118" s="1015"/>
      <c r="DZ118" s="1016"/>
    </row>
    <row r="119" spans="1:130" s="246" customFormat="1" ht="26.25" customHeight="1" x14ac:dyDescent="0.15">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128</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465</v>
      </c>
      <c r="BP119" s="1058"/>
      <c r="BQ119" s="1049">
        <v>4955811</v>
      </c>
      <c r="BR119" s="1050"/>
      <c r="BS119" s="1050"/>
      <c r="BT119" s="1050"/>
      <c r="BU119" s="1050"/>
      <c r="BV119" s="1050">
        <v>4773147</v>
      </c>
      <c r="BW119" s="1050"/>
      <c r="BX119" s="1050"/>
      <c r="BY119" s="1050"/>
      <c r="BZ119" s="1050"/>
      <c r="CA119" s="1050">
        <v>4653010</v>
      </c>
      <c r="CB119" s="1050"/>
      <c r="CC119" s="1050"/>
      <c r="CD119" s="1050"/>
      <c r="CE119" s="1050"/>
      <c r="CF119" s="1051"/>
      <c r="CG119" s="1052"/>
      <c r="CH119" s="1052"/>
      <c r="CI119" s="1052"/>
      <c r="CJ119" s="1053"/>
      <c r="CK119" s="999"/>
      <c r="CL119" s="1000"/>
      <c r="CM119" s="1054" t="s">
        <v>466</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461</v>
      </c>
      <c r="DH119" s="1036"/>
      <c r="DI119" s="1036"/>
      <c r="DJ119" s="1036"/>
      <c r="DK119" s="1037"/>
      <c r="DL119" s="1035" t="s">
        <v>467</v>
      </c>
      <c r="DM119" s="1036"/>
      <c r="DN119" s="1036"/>
      <c r="DO119" s="1036"/>
      <c r="DP119" s="1037"/>
      <c r="DQ119" s="1035" t="s">
        <v>128</v>
      </c>
      <c r="DR119" s="1036"/>
      <c r="DS119" s="1036"/>
      <c r="DT119" s="1036"/>
      <c r="DU119" s="1037"/>
      <c r="DV119" s="1038" t="s">
        <v>467</v>
      </c>
      <c r="DW119" s="1039"/>
      <c r="DX119" s="1039"/>
      <c r="DY119" s="1039"/>
      <c r="DZ119" s="1040"/>
    </row>
    <row r="120" spans="1:130" s="246" customFormat="1" ht="26.25" customHeight="1" x14ac:dyDescent="0.15">
      <c r="A120" s="1111"/>
      <c r="B120" s="998"/>
      <c r="C120" s="968" t="s">
        <v>441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128</v>
      </c>
      <c r="AB120" s="1011"/>
      <c r="AC120" s="1011"/>
      <c r="AD120" s="1011"/>
      <c r="AE120" s="1012"/>
      <c r="AF120" s="1013" t="s">
        <v>128</v>
      </c>
      <c r="AG120" s="1011"/>
      <c r="AH120" s="1011"/>
      <c r="AI120" s="1011"/>
      <c r="AJ120" s="1012"/>
      <c r="AK120" s="1013" t="s">
        <v>128</v>
      </c>
      <c r="AL120" s="1011"/>
      <c r="AM120" s="1011"/>
      <c r="AN120" s="1011"/>
      <c r="AO120" s="1012"/>
      <c r="AP120" s="1014" t="s">
        <v>461</v>
      </c>
      <c r="AQ120" s="1015"/>
      <c r="AR120" s="1015"/>
      <c r="AS120" s="1015"/>
      <c r="AT120" s="1016"/>
      <c r="AU120" s="1041" t="s">
        <v>468</v>
      </c>
      <c r="AV120" s="1042"/>
      <c r="AW120" s="1042"/>
      <c r="AX120" s="1042"/>
      <c r="AY120" s="1043"/>
      <c r="AZ120" s="992" t="s">
        <v>469</v>
      </c>
      <c r="BA120" s="941"/>
      <c r="BB120" s="941"/>
      <c r="BC120" s="941"/>
      <c r="BD120" s="941"/>
      <c r="BE120" s="941"/>
      <c r="BF120" s="941"/>
      <c r="BG120" s="941"/>
      <c r="BH120" s="941"/>
      <c r="BI120" s="941"/>
      <c r="BJ120" s="941"/>
      <c r="BK120" s="941"/>
      <c r="BL120" s="941"/>
      <c r="BM120" s="941"/>
      <c r="BN120" s="941"/>
      <c r="BO120" s="941"/>
      <c r="BP120" s="942"/>
      <c r="BQ120" s="978">
        <v>1290113</v>
      </c>
      <c r="BR120" s="979"/>
      <c r="BS120" s="979"/>
      <c r="BT120" s="979"/>
      <c r="BU120" s="979"/>
      <c r="BV120" s="979">
        <v>1243379</v>
      </c>
      <c r="BW120" s="979"/>
      <c r="BX120" s="979"/>
      <c r="BY120" s="979"/>
      <c r="BZ120" s="979"/>
      <c r="CA120" s="979">
        <v>1241152</v>
      </c>
      <c r="CB120" s="979"/>
      <c r="CC120" s="979"/>
      <c r="CD120" s="979"/>
      <c r="CE120" s="979"/>
      <c r="CF120" s="993">
        <v>77.3</v>
      </c>
      <c r="CG120" s="994"/>
      <c r="CH120" s="994"/>
      <c r="CI120" s="994"/>
      <c r="CJ120" s="994"/>
      <c r="CK120" s="1059" t="s">
        <v>470</v>
      </c>
      <c r="CL120" s="1060"/>
      <c r="CM120" s="1060"/>
      <c r="CN120" s="1060"/>
      <c r="CO120" s="1061"/>
      <c r="CP120" s="1067" t="s">
        <v>471</v>
      </c>
      <c r="CQ120" s="1068"/>
      <c r="CR120" s="1068"/>
      <c r="CS120" s="1068"/>
      <c r="CT120" s="1068"/>
      <c r="CU120" s="1068"/>
      <c r="CV120" s="1068"/>
      <c r="CW120" s="1068"/>
      <c r="CX120" s="1068"/>
      <c r="CY120" s="1068"/>
      <c r="CZ120" s="1068"/>
      <c r="DA120" s="1068"/>
      <c r="DB120" s="1068"/>
      <c r="DC120" s="1068"/>
      <c r="DD120" s="1068"/>
      <c r="DE120" s="1068"/>
      <c r="DF120" s="1069"/>
      <c r="DG120" s="978">
        <v>816680</v>
      </c>
      <c r="DH120" s="979"/>
      <c r="DI120" s="979"/>
      <c r="DJ120" s="979"/>
      <c r="DK120" s="979"/>
      <c r="DL120" s="979">
        <v>860308</v>
      </c>
      <c r="DM120" s="979"/>
      <c r="DN120" s="979"/>
      <c r="DO120" s="979"/>
      <c r="DP120" s="979"/>
      <c r="DQ120" s="979">
        <v>822755</v>
      </c>
      <c r="DR120" s="979"/>
      <c r="DS120" s="979"/>
      <c r="DT120" s="979"/>
      <c r="DU120" s="979"/>
      <c r="DV120" s="980">
        <v>51.3</v>
      </c>
      <c r="DW120" s="980"/>
      <c r="DX120" s="980"/>
      <c r="DY120" s="980"/>
      <c r="DZ120" s="981"/>
    </row>
    <row r="121" spans="1:130" s="246" customFormat="1" ht="26.25" customHeight="1" x14ac:dyDescent="0.15">
      <c r="A121" s="1111"/>
      <c r="B121" s="998"/>
      <c r="C121" s="1019" t="s">
        <v>472</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33061</v>
      </c>
      <c r="AB121" s="1011"/>
      <c r="AC121" s="1011"/>
      <c r="AD121" s="1011"/>
      <c r="AE121" s="1012"/>
      <c r="AF121" s="1013">
        <v>33061</v>
      </c>
      <c r="AG121" s="1011"/>
      <c r="AH121" s="1011"/>
      <c r="AI121" s="1011"/>
      <c r="AJ121" s="1012"/>
      <c r="AK121" s="1013" t="s">
        <v>467</v>
      </c>
      <c r="AL121" s="1011"/>
      <c r="AM121" s="1011"/>
      <c r="AN121" s="1011"/>
      <c r="AO121" s="1012"/>
      <c r="AP121" s="1014" t="s">
        <v>467</v>
      </c>
      <c r="AQ121" s="1015"/>
      <c r="AR121" s="1015"/>
      <c r="AS121" s="1015"/>
      <c r="AT121" s="1016"/>
      <c r="AU121" s="1044"/>
      <c r="AV121" s="1045"/>
      <c r="AW121" s="1045"/>
      <c r="AX121" s="1045"/>
      <c r="AY121" s="1046"/>
      <c r="AZ121" s="1001" t="s">
        <v>473</v>
      </c>
      <c r="BA121" s="1002"/>
      <c r="BB121" s="1002"/>
      <c r="BC121" s="1002"/>
      <c r="BD121" s="1002"/>
      <c r="BE121" s="1002"/>
      <c r="BF121" s="1002"/>
      <c r="BG121" s="1002"/>
      <c r="BH121" s="1002"/>
      <c r="BI121" s="1002"/>
      <c r="BJ121" s="1002"/>
      <c r="BK121" s="1002"/>
      <c r="BL121" s="1002"/>
      <c r="BM121" s="1002"/>
      <c r="BN121" s="1002"/>
      <c r="BO121" s="1002"/>
      <c r="BP121" s="1003"/>
      <c r="BQ121" s="971">
        <v>456165</v>
      </c>
      <c r="BR121" s="972"/>
      <c r="BS121" s="972"/>
      <c r="BT121" s="972"/>
      <c r="BU121" s="972"/>
      <c r="BV121" s="972">
        <v>485934</v>
      </c>
      <c r="BW121" s="972"/>
      <c r="BX121" s="972"/>
      <c r="BY121" s="972"/>
      <c r="BZ121" s="972"/>
      <c r="CA121" s="972">
        <v>492680</v>
      </c>
      <c r="CB121" s="972"/>
      <c r="CC121" s="972"/>
      <c r="CD121" s="972"/>
      <c r="CE121" s="972"/>
      <c r="CF121" s="966">
        <v>30.7</v>
      </c>
      <c r="CG121" s="967"/>
      <c r="CH121" s="967"/>
      <c r="CI121" s="967"/>
      <c r="CJ121" s="967"/>
      <c r="CK121" s="1062"/>
      <c r="CL121" s="1063"/>
      <c r="CM121" s="1063"/>
      <c r="CN121" s="1063"/>
      <c r="CO121" s="1064"/>
      <c r="CP121" s="1072" t="s">
        <v>474</v>
      </c>
      <c r="CQ121" s="1073"/>
      <c r="CR121" s="1073"/>
      <c r="CS121" s="1073"/>
      <c r="CT121" s="1073"/>
      <c r="CU121" s="1073"/>
      <c r="CV121" s="1073"/>
      <c r="CW121" s="1073"/>
      <c r="CX121" s="1073"/>
      <c r="CY121" s="1073"/>
      <c r="CZ121" s="1073"/>
      <c r="DA121" s="1073"/>
      <c r="DB121" s="1073"/>
      <c r="DC121" s="1073"/>
      <c r="DD121" s="1073"/>
      <c r="DE121" s="1073"/>
      <c r="DF121" s="1074"/>
      <c r="DG121" s="971">
        <v>37798</v>
      </c>
      <c r="DH121" s="972"/>
      <c r="DI121" s="972"/>
      <c r="DJ121" s="972"/>
      <c r="DK121" s="972"/>
      <c r="DL121" s="972">
        <v>75618</v>
      </c>
      <c r="DM121" s="972"/>
      <c r="DN121" s="972"/>
      <c r="DO121" s="972"/>
      <c r="DP121" s="972"/>
      <c r="DQ121" s="972">
        <v>67835</v>
      </c>
      <c r="DR121" s="972"/>
      <c r="DS121" s="972"/>
      <c r="DT121" s="972"/>
      <c r="DU121" s="972"/>
      <c r="DV121" s="973">
        <v>4.2</v>
      </c>
      <c r="DW121" s="973"/>
      <c r="DX121" s="973"/>
      <c r="DY121" s="973"/>
      <c r="DZ121" s="974"/>
    </row>
    <row r="122" spans="1:130" s="246" customFormat="1" ht="26.25" customHeight="1" x14ac:dyDescent="0.15">
      <c r="A122" s="1111"/>
      <c r="B122" s="998"/>
      <c r="C122" s="968" t="s">
        <v>451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461</v>
      </c>
      <c r="AB122" s="1011"/>
      <c r="AC122" s="1011"/>
      <c r="AD122" s="1011"/>
      <c r="AE122" s="1012"/>
      <c r="AF122" s="1013" t="s">
        <v>128</v>
      </c>
      <c r="AG122" s="1011"/>
      <c r="AH122" s="1011"/>
      <c r="AI122" s="1011"/>
      <c r="AJ122" s="1012"/>
      <c r="AK122" s="1013" t="s">
        <v>128</v>
      </c>
      <c r="AL122" s="1011"/>
      <c r="AM122" s="1011"/>
      <c r="AN122" s="1011"/>
      <c r="AO122" s="1012"/>
      <c r="AP122" s="1014" t="s">
        <v>128</v>
      </c>
      <c r="AQ122" s="1015"/>
      <c r="AR122" s="1015"/>
      <c r="AS122" s="1015"/>
      <c r="AT122" s="1016"/>
      <c r="AU122" s="1044"/>
      <c r="AV122" s="1045"/>
      <c r="AW122" s="1045"/>
      <c r="AX122" s="1045"/>
      <c r="AY122" s="1046"/>
      <c r="AZ122" s="1026" t="s">
        <v>475</v>
      </c>
      <c r="BA122" s="1017"/>
      <c r="BB122" s="1017"/>
      <c r="BC122" s="1017"/>
      <c r="BD122" s="1017"/>
      <c r="BE122" s="1017"/>
      <c r="BF122" s="1017"/>
      <c r="BG122" s="1017"/>
      <c r="BH122" s="1017"/>
      <c r="BI122" s="1017"/>
      <c r="BJ122" s="1017"/>
      <c r="BK122" s="1017"/>
      <c r="BL122" s="1017"/>
      <c r="BM122" s="1017"/>
      <c r="BN122" s="1017"/>
      <c r="BO122" s="1017"/>
      <c r="BP122" s="1018"/>
      <c r="BQ122" s="1049">
        <v>2989628</v>
      </c>
      <c r="BR122" s="1050"/>
      <c r="BS122" s="1050"/>
      <c r="BT122" s="1050"/>
      <c r="BU122" s="1050"/>
      <c r="BV122" s="1050">
        <v>2893967</v>
      </c>
      <c r="BW122" s="1050"/>
      <c r="BX122" s="1050"/>
      <c r="BY122" s="1050"/>
      <c r="BZ122" s="1050"/>
      <c r="CA122" s="1050">
        <v>2883957</v>
      </c>
      <c r="CB122" s="1050"/>
      <c r="CC122" s="1050"/>
      <c r="CD122" s="1050"/>
      <c r="CE122" s="1050"/>
      <c r="CF122" s="1070">
        <v>179.7</v>
      </c>
      <c r="CG122" s="1071"/>
      <c r="CH122" s="1071"/>
      <c r="CI122" s="1071"/>
      <c r="CJ122" s="1071"/>
      <c r="CK122" s="1062"/>
      <c r="CL122" s="1063"/>
      <c r="CM122" s="1063"/>
      <c r="CN122" s="1063"/>
      <c r="CO122" s="1064"/>
      <c r="CP122" s="1072" t="s">
        <v>476</v>
      </c>
      <c r="CQ122" s="1073"/>
      <c r="CR122" s="1073"/>
      <c r="CS122" s="1073"/>
      <c r="CT122" s="1073"/>
      <c r="CU122" s="1073"/>
      <c r="CV122" s="1073"/>
      <c r="CW122" s="1073"/>
      <c r="CX122" s="1073"/>
      <c r="CY122" s="1073"/>
      <c r="CZ122" s="1073"/>
      <c r="DA122" s="1073"/>
      <c r="DB122" s="1073"/>
      <c r="DC122" s="1073"/>
      <c r="DD122" s="1073"/>
      <c r="DE122" s="1073"/>
      <c r="DF122" s="1074"/>
      <c r="DG122" s="971">
        <v>63660</v>
      </c>
      <c r="DH122" s="972"/>
      <c r="DI122" s="972"/>
      <c r="DJ122" s="972"/>
      <c r="DK122" s="972"/>
      <c r="DL122" s="972">
        <v>54639</v>
      </c>
      <c r="DM122" s="972"/>
      <c r="DN122" s="972"/>
      <c r="DO122" s="972"/>
      <c r="DP122" s="972"/>
      <c r="DQ122" s="972">
        <v>48150</v>
      </c>
      <c r="DR122" s="972"/>
      <c r="DS122" s="972"/>
      <c r="DT122" s="972"/>
      <c r="DU122" s="972"/>
      <c r="DV122" s="973">
        <v>3</v>
      </c>
      <c r="DW122" s="973"/>
      <c r="DX122" s="973"/>
      <c r="DY122" s="973"/>
      <c r="DZ122" s="974"/>
    </row>
    <row r="123" spans="1:130" s="246" customFormat="1" ht="26.25" customHeight="1" x14ac:dyDescent="0.15">
      <c r="A123" s="1111"/>
      <c r="B123" s="998"/>
      <c r="C123" s="968" t="s">
        <v>457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461</v>
      </c>
      <c r="AB123" s="1011"/>
      <c r="AC123" s="1011"/>
      <c r="AD123" s="1011"/>
      <c r="AE123" s="1012"/>
      <c r="AF123" s="1013" t="s">
        <v>128</v>
      </c>
      <c r="AG123" s="1011"/>
      <c r="AH123" s="1011"/>
      <c r="AI123" s="1011"/>
      <c r="AJ123" s="1012"/>
      <c r="AK123" s="1013" t="s">
        <v>461</v>
      </c>
      <c r="AL123" s="1011"/>
      <c r="AM123" s="1011"/>
      <c r="AN123" s="1011"/>
      <c r="AO123" s="1012"/>
      <c r="AP123" s="1014" t="s">
        <v>128</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477</v>
      </c>
      <c r="BP123" s="1058"/>
      <c r="BQ123" s="1117">
        <v>4735906</v>
      </c>
      <c r="BR123" s="1118"/>
      <c r="BS123" s="1118"/>
      <c r="BT123" s="1118"/>
      <c r="BU123" s="1118"/>
      <c r="BV123" s="1118">
        <v>4623280</v>
      </c>
      <c r="BW123" s="1118"/>
      <c r="BX123" s="1118"/>
      <c r="BY123" s="1118"/>
      <c r="BZ123" s="1118"/>
      <c r="CA123" s="1118">
        <v>4617789</v>
      </c>
      <c r="CB123" s="1118"/>
      <c r="CC123" s="1118"/>
      <c r="CD123" s="1118"/>
      <c r="CE123" s="1118"/>
      <c r="CF123" s="1051"/>
      <c r="CG123" s="1052"/>
      <c r="CH123" s="1052"/>
      <c r="CI123" s="1052"/>
      <c r="CJ123" s="1053"/>
      <c r="CK123" s="1062"/>
      <c r="CL123" s="1063"/>
      <c r="CM123" s="1063"/>
      <c r="CN123" s="1063"/>
      <c r="CO123" s="1064"/>
      <c r="CP123" s="1072" t="s">
        <v>478</v>
      </c>
      <c r="CQ123" s="1073"/>
      <c r="CR123" s="1073"/>
      <c r="CS123" s="1073"/>
      <c r="CT123" s="1073"/>
      <c r="CU123" s="1073"/>
      <c r="CV123" s="1073"/>
      <c r="CW123" s="1073"/>
      <c r="CX123" s="1073"/>
      <c r="CY123" s="1073"/>
      <c r="CZ123" s="1073"/>
      <c r="DA123" s="1073"/>
      <c r="DB123" s="1073"/>
      <c r="DC123" s="1073"/>
      <c r="DD123" s="1073"/>
      <c r="DE123" s="1073"/>
      <c r="DF123" s="1074"/>
      <c r="DG123" s="1010" t="s">
        <v>467</v>
      </c>
      <c r="DH123" s="1011"/>
      <c r="DI123" s="1011"/>
      <c r="DJ123" s="1011"/>
      <c r="DK123" s="1012"/>
      <c r="DL123" s="1013" t="s">
        <v>128</v>
      </c>
      <c r="DM123" s="1011"/>
      <c r="DN123" s="1011"/>
      <c r="DO123" s="1011"/>
      <c r="DP123" s="1012"/>
      <c r="DQ123" s="1013" t="s">
        <v>128</v>
      </c>
      <c r="DR123" s="1011"/>
      <c r="DS123" s="1011"/>
      <c r="DT123" s="1011"/>
      <c r="DU123" s="1012"/>
      <c r="DV123" s="1014" t="s">
        <v>128</v>
      </c>
      <c r="DW123" s="1015"/>
      <c r="DX123" s="1015"/>
      <c r="DY123" s="1015"/>
      <c r="DZ123" s="1016"/>
    </row>
    <row r="124" spans="1:130" s="246" customFormat="1" ht="26.25" customHeight="1" thickBot="1" x14ac:dyDescent="0.2">
      <c r="A124" s="1111"/>
      <c r="B124" s="998"/>
      <c r="C124" s="968" t="s">
        <v>462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128</v>
      </c>
      <c r="AB124" s="1011"/>
      <c r="AC124" s="1011"/>
      <c r="AD124" s="1011"/>
      <c r="AE124" s="1012"/>
      <c r="AF124" s="1013" t="s">
        <v>128</v>
      </c>
      <c r="AG124" s="1011"/>
      <c r="AH124" s="1011"/>
      <c r="AI124" s="1011"/>
      <c r="AJ124" s="1012"/>
      <c r="AK124" s="1013" t="s">
        <v>461</v>
      </c>
      <c r="AL124" s="1011"/>
      <c r="AM124" s="1011"/>
      <c r="AN124" s="1011"/>
      <c r="AO124" s="1012"/>
      <c r="AP124" s="1014" t="s">
        <v>128</v>
      </c>
      <c r="AQ124" s="1015"/>
      <c r="AR124" s="1015"/>
      <c r="AS124" s="1015"/>
      <c r="AT124" s="1016"/>
      <c r="AU124" s="1113" t="s">
        <v>479</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13</v>
      </c>
      <c r="BR124" s="1080"/>
      <c r="BS124" s="1080"/>
      <c r="BT124" s="1080"/>
      <c r="BU124" s="1080"/>
      <c r="BV124" s="1080">
        <v>9.1</v>
      </c>
      <c r="BW124" s="1080"/>
      <c r="BX124" s="1080"/>
      <c r="BY124" s="1080"/>
      <c r="BZ124" s="1080"/>
      <c r="CA124" s="1080">
        <v>2.1</v>
      </c>
      <c r="CB124" s="1080"/>
      <c r="CC124" s="1080"/>
      <c r="CD124" s="1080"/>
      <c r="CE124" s="1080"/>
      <c r="CF124" s="1081"/>
      <c r="CG124" s="1082"/>
      <c r="CH124" s="1082"/>
      <c r="CI124" s="1082"/>
      <c r="CJ124" s="1083"/>
      <c r="CK124" s="1065"/>
      <c r="CL124" s="1065"/>
      <c r="CM124" s="1065"/>
      <c r="CN124" s="1065"/>
      <c r="CO124" s="1066"/>
      <c r="CP124" s="1072" t="s">
        <v>480</v>
      </c>
      <c r="CQ124" s="1073"/>
      <c r="CR124" s="1073"/>
      <c r="CS124" s="1073"/>
      <c r="CT124" s="1073"/>
      <c r="CU124" s="1073"/>
      <c r="CV124" s="1073"/>
      <c r="CW124" s="1073"/>
      <c r="CX124" s="1073"/>
      <c r="CY124" s="1073"/>
      <c r="CZ124" s="1073"/>
      <c r="DA124" s="1073"/>
      <c r="DB124" s="1073"/>
      <c r="DC124" s="1073"/>
      <c r="DD124" s="1073"/>
      <c r="DE124" s="1073"/>
      <c r="DF124" s="1074"/>
      <c r="DG124" s="1057" t="s">
        <v>128</v>
      </c>
      <c r="DH124" s="1036"/>
      <c r="DI124" s="1036"/>
      <c r="DJ124" s="1036"/>
      <c r="DK124" s="1037"/>
      <c r="DL124" s="1035" t="s">
        <v>128</v>
      </c>
      <c r="DM124" s="1036"/>
      <c r="DN124" s="1036"/>
      <c r="DO124" s="1036"/>
      <c r="DP124" s="1037"/>
      <c r="DQ124" s="1035" t="s">
        <v>460</v>
      </c>
      <c r="DR124" s="1036"/>
      <c r="DS124" s="1036"/>
      <c r="DT124" s="1036"/>
      <c r="DU124" s="1037"/>
      <c r="DV124" s="1038" t="s">
        <v>128</v>
      </c>
      <c r="DW124" s="1039"/>
      <c r="DX124" s="1039"/>
      <c r="DY124" s="1039"/>
      <c r="DZ124" s="1040"/>
    </row>
    <row r="125" spans="1:130" s="246" customFormat="1" ht="26.25" customHeight="1" x14ac:dyDescent="0.15">
      <c r="A125" s="1111"/>
      <c r="B125" s="998"/>
      <c r="C125" s="968" t="s">
        <v>464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460</v>
      </c>
      <c r="AB125" s="1011"/>
      <c r="AC125" s="1011"/>
      <c r="AD125" s="1011"/>
      <c r="AE125" s="1012"/>
      <c r="AF125" s="1013" t="s">
        <v>460</v>
      </c>
      <c r="AG125" s="1011"/>
      <c r="AH125" s="1011"/>
      <c r="AI125" s="1011"/>
      <c r="AJ125" s="1012"/>
      <c r="AK125" s="1013" t="s">
        <v>128</v>
      </c>
      <c r="AL125" s="1011"/>
      <c r="AM125" s="1011"/>
      <c r="AN125" s="1011"/>
      <c r="AO125" s="1012"/>
      <c r="AP125" s="1014" t="s">
        <v>461</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481</v>
      </c>
      <c r="CL125" s="1060"/>
      <c r="CM125" s="1060"/>
      <c r="CN125" s="1060"/>
      <c r="CO125" s="1061"/>
      <c r="CP125" s="992" t="s">
        <v>482</v>
      </c>
      <c r="CQ125" s="941"/>
      <c r="CR125" s="941"/>
      <c r="CS125" s="941"/>
      <c r="CT125" s="941"/>
      <c r="CU125" s="941"/>
      <c r="CV125" s="941"/>
      <c r="CW125" s="941"/>
      <c r="CX125" s="941"/>
      <c r="CY125" s="941"/>
      <c r="CZ125" s="941"/>
      <c r="DA125" s="941"/>
      <c r="DB125" s="941"/>
      <c r="DC125" s="941"/>
      <c r="DD125" s="941"/>
      <c r="DE125" s="941"/>
      <c r="DF125" s="942"/>
      <c r="DG125" s="978" t="s">
        <v>128</v>
      </c>
      <c r="DH125" s="979"/>
      <c r="DI125" s="979"/>
      <c r="DJ125" s="979"/>
      <c r="DK125" s="979"/>
      <c r="DL125" s="979" t="s">
        <v>461</v>
      </c>
      <c r="DM125" s="979"/>
      <c r="DN125" s="979"/>
      <c r="DO125" s="979"/>
      <c r="DP125" s="979"/>
      <c r="DQ125" s="979" t="s">
        <v>128</v>
      </c>
      <c r="DR125" s="979"/>
      <c r="DS125" s="979"/>
      <c r="DT125" s="979"/>
      <c r="DU125" s="979"/>
      <c r="DV125" s="980" t="s">
        <v>128</v>
      </c>
      <c r="DW125" s="980"/>
      <c r="DX125" s="980"/>
      <c r="DY125" s="980"/>
      <c r="DZ125" s="981"/>
    </row>
    <row r="126" spans="1:130" s="246" customFormat="1" ht="26.25" customHeight="1" thickBot="1" x14ac:dyDescent="0.2">
      <c r="A126" s="1111"/>
      <c r="B126" s="998"/>
      <c r="C126" s="968" t="s">
        <v>466</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128</v>
      </c>
      <c r="AB126" s="1011"/>
      <c r="AC126" s="1011"/>
      <c r="AD126" s="1011"/>
      <c r="AE126" s="1012"/>
      <c r="AF126" s="1013" t="s">
        <v>461</v>
      </c>
      <c r="AG126" s="1011"/>
      <c r="AH126" s="1011"/>
      <c r="AI126" s="1011"/>
      <c r="AJ126" s="1012"/>
      <c r="AK126" s="1013" t="s">
        <v>128</v>
      </c>
      <c r="AL126" s="1011"/>
      <c r="AM126" s="1011"/>
      <c r="AN126" s="1011"/>
      <c r="AO126" s="1012"/>
      <c r="AP126" s="1014" t="s">
        <v>461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483</v>
      </c>
      <c r="CQ126" s="1002"/>
      <c r="CR126" s="1002"/>
      <c r="CS126" s="1002"/>
      <c r="CT126" s="1002"/>
      <c r="CU126" s="1002"/>
      <c r="CV126" s="1002"/>
      <c r="CW126" s="1002"/>
      <c r="CX126" s="1002"/>
      <c r="CY126" s="1002"/>
      <c r="CZ126" s="1002"/>
      <c r="DA126" s="1002"/>
      <c r="DB126" s="1002"/>
      <c r="DC126" s="1002"/>
      <c r="DD126" s="1002"/>
      <c r="DE126" s="1002"/>
      <c r="DF126" s="1003"/>
      <c r="DG126" s="971" t="s">
        <v>128</v>
      </c>
      <c r="DH126" s="972"/>
      <c r="DI126" s="972"/>
      <c r="DJ126" s="972"/>
      <c r="DK126" s="972"/>
      <c r="DL126" s="972" t="s">
        <v>460</v>
      </c>
      <c r="DM126" s="972"/>
      <c r="DN126" s="972"/>
      <c r="DO126" s="972"/>
      <c r="DP126" s="972"/>
      <c r="DQ126" s="972" t="s">
        <v>461</v>
      </c>
      <c r="DR126" s="972"/>
      <c r="DS126" s="972"/>
      <c r="DT126" s="972"/>
      <c r="DU126" s="972"/>
      <c r="DV126" s="973" t="s">
        <v>128</v>
      </c>
      <c r="DW126" s="973"/>
      <c r="DX126" s="973"/>
      <c r="DY126" s="973"/>
      <c r="DZ126" s="974"/>
    </row>
    <row r="127" spans="1:130" s="246" customFormat="1" ht="26.25" customHeight="1" x14ac:dyDescent="0.15">
      <c r="A127" s="1112"/>
      <c r="B127" s="1000"/>
      <c r="C127" s="1054" t="s">
        <v>484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128</v>
      </c>
      <c r="AB127" s="1011"/>
      <c r="AC127" s="1011"/>
      <c r="AD127" s="1011"/>
      <c r="AE127" s="1012"/>
      <c r="AF127" s="1013" t="s">
        <v>461</v>
      </c>
      <c r="AG127" s="1011"/>
      <c r="AH127" s="1011"/>
      <c r="AI127" s="1011"/>
      <c r="AJ127" s="1012"/>
      <c r="AK127" s="1013" t="s">
        <v>128</v>
      </c>
      <c r="AL127" s="1011"/>
      <c r="AM127" s="1011"/>
      <c r="AN127" s="1011"/>
      <c r="AO127" s="1012"/>
      <c r="AP127" s="1014" t="s">
        <v>467</v>
      </c>
      <c r="AQ127" s="1015"/>
      <c r="AR127" s="1015"/>
      <c r="AS127" s="1015"/>
      <c r="AT127" s="1016"/>
      <c r="AU127" s="282"/>
      <c r="AV127" s="282"/>
      <c r="AW127" s="282"/>
      <c r="AX127" s="1084" t="s">
        <v>485</v>
      </c>
      <c r="AY127" s="1085"/>
      <c r="AZ127" s="1085"/>
      <c r="BA127" s="1085"/>
      <c r="BB127" s="1085"/>
      <c r="BC127" s="1085"/>
      <c r="BD127" s="1085"/>
      <c r="BE127" s="1086"/>
      <c r="BF127" s="1087" t="s">
        <v>486</v>
      </c>
      <c r="BG127" s="1085"/>
      <c r="BH127" s="1085"/>
      <c r="BI127" s="1085"/>
      <c r="BJ127" s="1085"/>
      <c r="BK127" s="1085"/>
      <c r="BL127" s="1086"/>
      <c r="BM127" s="1087" t="s">
        <v>487</v>
      </c>
      <c r="BN127" s="1085"/>
      <c r="BO127" s="1085"/>
      <c r="BP127" s="1085"/>
      <c r="BQ127" s="1085"/>
      <c r="BR127" s="1085"/>
      <c r="BS127" s="1086"/>
      <c r="BT127" s="1087" t="s">
        <v>488</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489</v>
      </c>
      <c r="CQ127" s="1002"/>
      <c r="CR127" s="1002"/>
      <c r="CS127" s="1002"/>
      <c r="CT127" s="1002"/>
      <c r="CU127" s="1002"/>
      <c r="CV127" s="1002"/>
      <c r="CW127" s="1002"/>
      <c r="CX127" s="1002"/>
      <c r="CY127" s="1002"/>
      <c r="CZ127" s="1002"/>
      <c r="DA127" s="1002"/>
      <c r="DB127" s="1002"/>
      <c r="DC127" s="1002"/>
      <c r="DD127" s="1002"/>
      <c r="DE127" s="1002"/>
      <c r="DF127" s="1003"/>
      <c r="DG127" s="971" t="s">
        <v>461</v>
      </c>
      <c r="DH127" s="972"/>
      <c r="DI127" s="972"/>
      <c r="DJ127" s="972"/>
      <c r="DK127" s="972"/>
      <c r="DL127" s="972" t="s">
        <v>128</v>
      </c>
      <c r="DM127" s="972"/>
      <c r="DN127" s="972"/>
      <c r="DO127" s="972"/>
      <c r="DP127" s="972"/>
      <c r="DQ127" s="972" t="s">
        <v>460</v>
      </c>
      <c r="DR127" s="972"/>
      <c r="DS127" s="972"/>
      <c r="DT127" s="972"/>
      <c r="DU127" s="972"/>
      <c r="DV127" s="973" t="s">
        <v>128</v>
      </c>
      <c r="DW127" s="973"/>
      <c r="DX127" s="973"/>
      <c r="DY127" s="973"/>
      <c r="DZ127" s="974"/>
    </row>
    <row r="128" spans="1:130" s="246" customFormat="1" ht="26.25" customHeight="1" thickBot="1" x14ac:dyDescent="0.2">
      <c r="A128" s="1095" t="s">
        <v>490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491</v>
      </c>
      <c r="X128" s="1097"/>
      <c r="Y128" s="1097"/>
      <c r="Z128" s="1098"/>
      <c r="AA128" s="1099">
        <v>86504</v>
      </c>
      <c r="AB128" s="1100"/>
      <c r="AC128" s="1100"/>
      <c r="AD128" s="1100"/>
      <c r="AE128" s="1101"/>
      <c r="AF128" s="1102">
        <v>83348</v>
      </c>
      <c r="AG128" s="1100"/>
      <c r="AH128" s="1100"/>
      <c r="AI128" s="1100"/>
      <c r="AJ128" s="1101"/>
      <c r="AK128" s="1102">
        <v>74167</v>
      </c>
      <c r="AL128" s="1100"/>
      <c r="AM128" s="1100"/>
      <c r="AN128" s="1100"/>
      <c r="AO128" s="1101"/>
      <c r="AP128" s="1103"/>
      <c r="AQ128" s="1104"/>
      <c r="AR128" s="1104"/>
      <c r="AS128" s="1104"/>
      <c r="AT128" s="1105"/>
      <c r="AU128" s="282"/>
      <c r="AV128" s="282"/>
      <c r="AW128" s="282"/>
      <c r="AX128" s="940" t="s">
        <v>492</v>
      </c>
      <c r="AY128" s="941"/>
      <c r="AZ128" s="941"/>
      <c r="BA128" s="941"/>
      <c r="BB128" s="941"/>
      <c r="BC128" s="941"/>
      <c r="BD128" s="941"/>
      <c r="BE128" s="942"/>
      <c r="BF128" s="1106" t="s">
        <v>128</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493</v>
      </c>
      <c r="CQ128" s="1089"/>
      <c r="CR128" s="1089"/>
      <c r="CS128" s="1089"/>
      <c r="CT128" s="1089"/>
      <c r="CU128" s="1089"/>
      <c r="CV128" s="1089"/>
      <c r="CW128" s="1089"/>
      <c r="CX128" s="1089"/>
      <c r="CY128" s="1089"/>
      <c r="CZ128" s="1089"/>
      <c r="DA128" s="1089"/>
      <c r="DB128" s="1089"/>
      <c r="DC128" s="1089"/>
      <c r="DD128" s="1089"/>
      <c r="DE128" s="1089"/>
      <c r="DF128" s="1090"/>
      <c r="DG128" s="1091" t="s">
        <v>128</v>
      </c>
      <c r="DH128" s="1092"/>
      <c r="DI128" s="1092"/>
      <c r="DJ128" s="1092"/>
      <c r="DK128" s="1092"/>
      <c r="DL128" s="1092" t="s">
        <v>128</v>
      </c>
      <c r="DM128" s="1092"/>
      <c r="DN128" s="1092"/>
      <c r="DO128" s="1092"/>
      <c r="DP128" s="1092"/>
      <c r="DQ128" s="1092" t="s">
        <v>461</v>
      </c>
      <c r="DR128" s="1092"/>
      <c r="DS128" s="1092"/>
      <c r="DT128" s="1092"/>
      <c r="DU128" s="1092"/>
      <c r="DV128" s="1093" t="s">
        <v>128</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494</v>
      </c>
      <c r="X129" s="1126"/>
      <c r="Y129" s="1126"/>
      <c r="Z129" s="1127"/>
      <c r="AA129" s="1010">
        <v>2102805</v>
      </c>
      <c r="AB129" s="1011"/>
      <c r="AC129" s="1011"/>
      <c r="AD129" s="1011"/>
      <c r="AE129" s="1012"/>
      <c r="AF129" s="1013">
        <v>2057606</v>
      </c>
      <c r="AG129" s="1011"/>
      <c r="AH129" s="1011"/>
      <c r="AI129" s="1011"/>
      <c r="AJ129" s="1012"/>
      <c r="AK129" s="1013">
        <v>1969842</v>
      </c>
      <c r="AL129" s="1011"/>
      <c r="AM129" s="1011"/>
      <c r="AN129" s="1011"/>
      <c r="AO129" s="1012"/>
      <c r="AP129" s="1128"/>
      <c r="AQ129" s="1129"/>
      <c r="AR129" s="1129"/>
      <c r="AS129" s="1129"/>
      <c r="AT129" s="1130"/>
      <c r="AU129" s="284"/>
      <c r="AV129" s="284"/>
      <c r="AW129" s="284"/>
      <c r="AX129" s="1119" t="s">
        <v>495</v>
      </c>
      <c r="AY129" s="1002"/>
      <c r="AZ129" s="1002"/>
      <c r="BA129" s="1002"/>
      <c r="BB129" s="1002"/>
      <c r="BC129" s="1002"/>
      <c r="BD129" s="1002"/>
      <c r="BE129" s="1003"/>
      <c r="BF129" s="1120" t="s">
        <v>128</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497</v>
      </c>
      <c r="X130" s="1126"/>
      <c r="Y130" s="1126"/>
      <c r="Z130" s="1127"/>
      <c r="AA130" s="1010">
        <v>422703</v>
      </c>
      <c r="AB130" s="1011"/>
      <c r="AC130" s="1011"/>
      <c r="AD130" s="1011"/>
      <c r="AE130" s="1012"/>
      <c r="AF130" s="1013">
        <v>411392</v>
      </c>
      <c r="AG130" s="1011"/>
      <c r="AH130" s="1011"/>
      <c r="AI130" s="1011"/>
      <c r="AJ130" s="1012"/>
      <c r="AK130" s="1013">
        <v>365052</v>
      </c>
      <c r="AL130" s="1011"/>
      <c r="AM130" s="1011"/>
      <c r="AN130" s="1011"/>
      <c r="AO130" s="1012"/>
      <c r="AP130" s="1128"/>
      <c r="AQ130" s="1129"/>
      <c r="AR130" s="1129"/>
      <c r="AS130" s="1129"/>
      <c r="AT130" s="1130"/>
      <c r="AU130" s="284"/>
      <c r="AV130" s="284"/>
      <c r="AW130" s="284"/>
      <c r="AX130" s="1119" t="s">
        <v>498</v>
      </c>
      <c r="AY130" s="1002"/>
      <c r="AZ130" s="1002"/>
      <c r="BA130" s="1002"/>
      <c r="BB130" s="1002"/>
      <c r="BC130" s="1002"/>
      <c r="BD130" s="1002"/>
      <c r="BE130" s="1003"/>
      <c r="BF130" s="1156">
        <v>10.199999999999999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499</v>
      </c>
      <c r="X131" s="1164"/>
      <c r="Y131" s="1164"/>
      <c r="Z131" s="1165"/>
      <c r="AA131" s="1057">
        <v>1680102</v>
      </c>
      <c r="AB131" s="1036"/>
      <c r="AC131" s="1036"/>
      <c r="AD131" s="1036"/>
      <c r="AE131" s="1037"/>
      <c r="AF131" s="1035">
        <v>1646214</v>
      </c>
      <c r="AG131" s="1036"/>
      <c r="AH131" s="1036"/>
      <c r="AI131" s="1036"/>
      <c r="AJ131" s="1037"/>
      <c r="AK131" s="1035">
        <v>1604790</v>
      </c>
      <c r="AL131" s="1036"/>
      <c r="AM131" s="1036"/>
      <c r="AN131" s="1036"/>
      <c r="AO131" s="1037"/>
      <c r="AP131" s="1166"/>
      <c r="AQ131" s="1167"/>
      <c r="AR131" s="1167"/>
      <c r="AS131" s="1167"/>
      <c r="AT131" s="1168"/>
      <c r="AU131" s="284"/>
      <c r="AV131" s="284"/>
      <c r="AW131" s="284"/>
      <c r="AX131" s="1138" t="s">
        <v>500</v>
      </c>
      <c r="AY131" s="1089"/>
      <c r="AZ131" s="1089"/>
      <c r="BA131" s="1089"/>
      <c r="BB131" s="1089"/>
      <c r="BC131" s="1089"/>
      <c r="BD131" s="1089"/>
      <c r="BE131" s="1090"/>
      <c r="BF131" s="1139">
        <v>2.1</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502</v>
      </c>
      <c r="W132" s="1149"/>
      <c r="X132" s="1149"/>
      <c r="Y132" s="1149"/>
      <c r="Z132" s="1150"/>
      <c r="AA132" s="1151">
        <v>10.241521049999999</v>
      </c>
      <c r="AB132" s="1152"/>
      <c r="AC132" s="1152"/>
      <c r="AD132" s="1152"/>
      <c r="AE132" s="1153"/>
      <c r="AF132" s="1154">
        <v>11.956404210000001</v>
      </c>
      <c r="AG132" s="1152"/>
      <c r="AH132" s="1152"/>
      <c r="AI132" s="1152"/>
      <c r="AJ132" s="1153"/>
      <c r="AK132" s="1154">
        <v>8.4083898829999999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503</v>
      </c>
      <c r="W133" s="1132"/>
      <c r="X133" s="1132"/>
      <c r="Y133" s="1132"/>
      <c r="Z133" s="1133"/>
      <c r="AA133" s="1134">
        <v>10.7</v>
      </c>
      <c r="AB133" s="1135"/>
      <c r="AC133" s="1135"/>
      <c r="AD133" s="1135"/>
      <c r="AE133" s="1136"/>
      <c r="AF133" s="1134">
        <v>10.8</v>
      </c>
      <c r="AG133" s="1135"/>
      <c r="AH133" s="1135"/>
      <c r="AI133" s="1135"/>
      <c r="AJ133" s="1136"/>
      <c r="AK133" s="1134">
        <v>10.199999999999999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siLSgRaQSf5rUnlX7NP5D2e06x/Z926ZSWBNNMNeACEl1koZJ3ubATIsHACxPs1+NHJKrrpOJkal2xitPitwQ==" saltValue="/Yx3QobrOqbnC2h6jqp+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sQ9Lz27K3DMeYWSJiQUY2nOlYzO1agWbti3++hgbf6RJ9N+EILiplNFKlr7dHDv/IrnMzJf/sM0H4iiFaZnbg==" saltValue="sZGtr0/gODPhRA9JvvNi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BH3E2Y00/0I4kYofvWZzKg8FwQnaQ5AdZXZ79rBVYIQY0jWH5KFVxwkb4tk9VxJplWX12DO8FGHiNmxk2FRjA==" saltValue="A7Bb6c6NVeLPHeYqOO7m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50" zoomScaleSheetLayoutView="5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512</v>
      </c>
      <c r="AL9" s="1175"/>
      <c r="AM9" s="1175"/>
      <c r="AN9" s="1176"/>
      <c r="AO9" s="312">
        <v>550363</v>
      </c>
      <c r="AP9" s="312">
        <v>184934</v>
      </c>
      <c r="AQ9" s="313">
        <v>190701</v>
      </c>
      <c r="AR9" s="314">
        <v>-3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513</v>
      </c>
      <c r="AL10" s="1175"/>
      <c r="AM10" s="1175"/>
      <c r="AN10" s="1176"/>
      <c r="AO10" s="315">
        <v>48262</v>
      </c>
      <c r="AP10" s="315">
        <v>16217</v>
      </c>
      <c r="AQ10" s="316">
        <v>22807</v>
      </c>
      <c r="AR10" s="317">
        <v>-28.9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514</v>
      </c>
      <c r="AL11" s="1175"/>
      <c r="AM11" s="1175"/>
      <c r="AN11" s="1176"/>
      <c r="AO11" s="315">
        <v>72671</v>
      </c>
      <c r="AP11" s="315">
        <v>24419</v>
      </c>
      <c r="AQ11" s="316">
        <v>29822</v>
      </c>
      <c r="AR11" s="317">
        <v>-18.100000000000001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515</v>
      </c>
      <c r="AL12" s="1175"/>
      <c r="AM12" s="1175"/>
      <c r="AN12" s="1176"/>
      <c r="AO12" s="315" t="s">
        <v>516</v>
      </c>
      <c r="AP12" s="315" t="s">
        <v>516</v>
      </c>
      <c r="AQ12" s="316">
        <v>3258</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517</v>
      </c>
      <c r="AL13" s="1175"/>
      <c r="AM13" s="1175"/>
      <c r="AN13" s="1176"/>
      <c r="AO13" s="315" t="s">
        <v>516</v>
      </c>
      <c r="AP13" s="315" t="s">
        <v>516</v>
      </c>
      <c r="AQ13" s="316">
        <v>24</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518</v>
      </c>
      <c r="AL14" s="1175"/>
      <c r="AM14" s="1175"/>
      <c r="AN14" s="1176"/>
      <c r="AO14" s="315">
        <v>35115</v>
      </c>
      <c r="AP14" s="315">
        <v>11799</v>
      </c>
      <c r="AQ14" s="316">
        <v>10094</v>
      </c>
      <c r="AR14" s="317">
        <v>16.899999999999999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519</v>
      </c>
      <c r="AL15" s="1175"/>
      <c r="AM15" s="1175"/>
      <c r="AN15" s="1176"/>
      <c r="AO15" s="315">
        <v>4202</v>
      </c>
      <c r="AP15" s="315">
        <v>1412</v>
      </c>
      <c r="AQ15" s="316">
        <v>4017</v>
      </c>
      <c r="AR15" s="317">
        <v>-64.8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520</v>
      </c>
      <c r="AL16" s="1178"/>
      <c r="AM16" s="1178"/>
      <c r="AN16" s="1179"/>
      <c r="AO16" s="315">
        <v>-48108</v>
      </c>
      <c r="AP16" s="315">
        <v>-16165</v>
      </c>
      <c r="AQ16" s="316">
        <v>-17771</v>
      </c>
      <c r="AR16" s="317">
        <v>-9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662505</v>
      </c>
      <c r="AP17" s="315">
        <v>222616</v>
      </c>
      <c r="AQ17" s="316">
        <v>242952</v>
      </c>
      <c r="AR17" s="317">
        <v>-8.4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525</v>
      </c>
      <c r="AL21" s="1170"/>
      <c r="AM21" s="1170"/>
      <c r="AN21" s="1171"/>
      <c r="AO21" s="327">
        <v>19.829999999999998</v>
      </c>
      <c r="AP21" s="328">
        <v>21.84</v>
      </c>
      <c r="AQ21" s="329">
        <v>-2.0099999999999998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526</v>
      </c>
      <c r="AL22" s="1170"/>
      <c r="AM22" s="1170"/>
      <c r="AN22" s="1171"/>
      <c r="AO22" s="332">
        <v>99.3</v>
      </c>
      <c r="AP22" s="333">
        <v>95.6</v>
      </c>
      <c r="AQ22" s="334">
        <v>3.7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530</v>
      </c>
      <c r="AL32" s="1186"/>
      <c r="AM32" s="1186"/>
      <c r="AN32" s="1187"/>
      <c r="AO32" s="342">
        <v>475230</v>
      </c>
      <c r="AP32" s="342">
        <v>159688</v>
      </c>
      <c r="AQ32" s="343">
        <v>136235</v>
      </c>
      <c r="AR32" s="344">
        <v>17.2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531</v>
      </c>
      <c r="AL33" s="1186"/>
      <c r="AM33" s="1186"/>
      <c r="AN33" s="1187"/>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532</v>
      </c>
      <c r="AL34" s="1186"/>
      <c r="AM34" s="1186"/>
      <c r="AN34" s="1187"/>
      <c r="AO34" s="342" t="s">
        <v>516</v>
      </c>
      <c r="AP34" s="342" t="s">
        <v>516</v>
      </c>
      <c r="AQ34" s="343">
        <v>5</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533</v>
      </c>
      <c r="AL35" s="1186"/>
      <c r="AM35" s="1186"/>
      <c r="AN35" s="1187"/>
      <c r="AO35" s="342">
        <v>96502</v>
      </c>
      <c r="AP35" s="342">
        <v>32427</v>
      </c>
      <c r="AQ35" s="343">
        <v>32688</v>
      </c>
      <c r="AR35" s="344">
        <v>-0.8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534</v>
      </c>
      <c r="AL36" s="1186"/>
      <c r="AM36" s="1186"/>
      <c r="AN36" s="1187"/>
      <c r="AO36" s="342">
        <v>2400</v>
      </c>
      <c r="AP36" s="342">
        <v>806</v>
      </c>
      <c r="AQ36" s="343">
        <v>4188</v>
      </c>
      <c r="AR36" s="344">
        <v>-80.8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535</v>
      </c>
      <c r="AL37" s="1186"/>
      <c r="AM37" s="1186"/>
      <c r="AN37" s="1187"/>
      <c r="AO37" s="342" t="s">
        <v>516</v>
      </c>
      <c r="AP37" s="342" t="s">
        <v>516</v>
      </c>
      <c r="AQ37" s="343">
        <v>1212</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536</v>
      </c>
      <c r="AL38" s="1189"/>
      <c r="AM38" s="1189"/>
      <c r="AN38" s="1190"/>
      <c r="AO38" s="345">
        <v>24</v>
      </c>
      <c r="AP38" s="345">
        <v>8</v>
      </c>
      <c r="AQ38" s="346">
        <v>25</v>
      </c>
      <c r="AR38" s="334">
        <v>-68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537</v>
      </c>
      <c r="AL39" s="1189"/>
      <c r="AM39" s="1189"/>
      <c r="AN39" s="1190"/>
      <c r="AO39" s="342">
        <v>-74167</v>
      </c>
      <c r="AP39" s="342">
        <v>-24922</v>
      </c>
      <c r="AQ39" s="343">
        <v>-7598</v>
      </c>
      <c r="AR39" s="344">
        <v>228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538</v>
      </c>
      <c r="AL40" s="1186"/>
      <c r="AM40" s="1186"/>
      <c r="AN40" s="1187"/>
      <c r="AO40" s="342">
        <v>-365052</v>
      </c>
      <c r="AP40" s="342">
        <v>-122665</v>
      </c>
      <c r="AQ40" s="343">
        <v>-123844</v>
      </c>
      <c r="AR40" s="344">
        <v>-1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134937</v>
      </c>
      <c r="AP41" s="342">
        <v>45342</v>
      </c>
      <c r="AQ41" s="343">
        <v>42911</v>
      </c>
      <c r="AR41" s="344">
        <v>5.7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507</v>
      </c>
      <c r="AN49" s="1182" t="s">
        <v>542</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237095</v>
      </c>
      <c r="AN51" s="364">
        <v>73155</v>
      </c>
      <c r="AO51" s="365">
        <v>-58.3</v>
      </c>
      <c r="AP51" s="366">
        <v>333013</v>
      </c>
      <c r="AQ51" s="367">
        <v>5.3</v>
      </c>
      <c r="AR51" s="368">
        <v>-63.6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163951</v>
      </c>
      <c r="AN52" s="372">
        <v>50587</v>
      </c>
      <c r="AO52" s="373">
        <v>-38</v>
      </c>
      <c r="AP52" s="374">
        <v>126732</v>
      </c>
      <c r="AQ52" s="375">
        <v>19.100000000000001</v>
      </c>
      <c r="AR52" s="376">
        <v>-57.1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384021</v>
      </c>
      <c r="AN53" s="364">
        <v>120383</v>
      </c>
      <c r="AO53" s="365">
        <v>64.599999999999994</v>
      </c>
      <c r="AP53" s="366">
        <v>280458</v>
      </c>
      <c r="AQ53" s="367">
        <v>-15.8</v>
      </c>
      <c r="AR53" s="368">
        <v>80.400000000000006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42356</v>
      </c>
      <c r="AN54" s="372">
        <v>13278</v>
      </c>
      <c r="AO54" s="373">
        <v>-73.8</v>
      </c>
      <c r="AP54" s="374">
        <v>127286</v>
      </c>
      <c r="AQ54" s="375">
        <v>0.4</v>
      </c>
      <c r="AR54" s="376">
        <v>-74.2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296282</v>
      </c>
      <c r="AN55" s="364">
        <v>95268</v>
      </c>
      <c r="AO55" s="365">
        <v>-20.9</v>
      </c>
      <c r="AP55" s="366">
        <v>291945</v>
      </c>
      <c r="AQ55" s="367">
        <v>4.0999999999999996</v>
      </c>
      <c r="AR55" s="368">
        <v>-25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98957</v>
      </c>
      <c r="AN56" s="372">
        <v>31819</v>
      </c>
      <c r="AO56" s="373">
        <v>139.6</v>
      </c>
      <c r="AP56" s="374">
        <v>127651</v>
      </c>
      <c r="AQ56" s="375">
        <v>0.3</v>
      </c>
      <c r="AR56" s="376">
        <v>139.30000000000001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535201</v>
      </c>
      <c r="AN57" s="364">
        <v>177219</v>
      </c>
      <c r="AO57" s="365">
        <v>86</v>
      </c>
      <c r="AP57" s="366">
        <v>291173</v>
      </c>
      <c r="AQ57" s="367">
        <v>-0.3</v>
      </c>
      <c r="AR57" s="368">
        <v>86.3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58769</v>
      </c>
      <c r="AN58" s="372">
        <v>19460</v>
      </c>
      <c r="AO58" s="373">
        <v>-38.799999999999997</v>
      </c>
      <c r="AP58" s="374">
        <v>119071</v>
      </c>
      <c r="AQ58" s="375">
        <v>-6.7</v>
      </c>
      <c r="AR58" s="376">
        <v>-32.1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699765</v>
      </c>
      <c r="AN59" s="364">
        <v>235136</v>
      </c>
      <c r="AO59" s="365">
        <v>32.700000000000003</v>
      </c>
      <c r="AP59" s="366">
        <v>271581</v>
      </c>
      <c r="AQ59" s="367">
        <v>-6.7</v>
      </c>
      <c r="AR59" s="368">
        <v>39.4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233865</v>
      </c>
      <c r="AN60" s="372">
        <v>78584</v>
      </c>
      <c r="AO60" s="373">
        <v>303.8</v>
      </c>
      <c r="AP60" s="374">
        <v>117844</v>
      </c>
      <c r="AQ60" s="375">
        <v>-1</v>
      </c>
      <c r="AR60" s="376">
        <v>304.8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430473</v>
      </c>
      <c r="AN61" s="379">
        <v>140232</v>
      </c>
      <c r="AO61" s="380">
        <v>20.8</v>
      </c>
      <c r="AP61" s="381">
        <v>293634</v>
      </c>
      <c r="AQ61" s="382">
        <v>-2.7</v>
      </c>
      <c r="AR61" s="368">
        <v>23.5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119580</v>
      </c>
      <c r="AN62" s="372">
        <v>38746</v>
      </c>
      <c r="AO62" s="373">
        <v>58.6</v>
      </c>
      <c r="AP62" s="374">
        <v>123717</v>
      </c>
      <c r="AQ62" s="375">
        <v>2.4</v>
      </c>
      <c r="AR62" s="376">
        <v>56.2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A3EyZSZ/CRVZZSOgr7GFCC+lyxTV7vU0aTm4xWk+87SNhNQducjn4IDhj7+tMGHzAEuBX+5E338tyn/LdvAeQ==" saltValue="BBDny0O71GyOqPLAkpgy4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5v9987lRq2sxPtk8qSR1VnAMXVQ9KaOG7HeT6MyrK54jh8anrLf+ApwOkeag32Sc/U1p0yp3JjxM1Qqs02GZQ==" saltValue="vRldjRnOyEd+dHqFjHkL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ysbg8Es8MUxLfcjOhrAJEo/S+I7piSFWeKOOyFMeuGmYU6+CTwWeSSgo74bFiU/2lrpT91+3ZXOLI55uOIz/A==" saltValue="OB+l+R9ImsHKingRhb1A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23.23</v>
      </c>
      <c r="G47" s="12">
        <v>27.17</v>
      </c>
      <c r="H47" s="12">
        <v>27.76</v>
      </c>
      <c r="I47" s="12">
        <v>24.33</v>
      </c>
      <c r="J47" s="13">
        <v>23.73</v>
      </c>
    </row>
    <row r="48" spans="2:10" ht="57.75" customHeight="1" x14ac:dyDescent="0.15">
      <c r="B48" s="14"/>
      <c r="C48" s="1196" t="s">
        <v>4</v>
      </c>
      <c r="D48" s="1196"/>
      <c r="E48" s="1197"/>
      <c r="F48" s="15">
        <v>1.64</v>
      </c>
      <c r="G48" s="16">
        <v>1.99</v>
      </c>
      <c r="H48" s="16">
        <v>2.42</v>
      </c>
      <c r="I48" s="16">
        <v>0.7</v>
      </c>
      <c r="J48" s="17">
        <v>2.93</v>
      </c>
    </row>
    <row r="49" spans="2:10" ht="57.75" customHeight="1" thickBot="1" x14ac:dyDescent="0.2">
      <c r="B49" s="18"/>
      <c r="C49" s="1198" t="s">
        <v>5</v>
      </c>
      <c r="D49" s="1198"/>
      <c r="E49" s="1199"/>
      <c r="F49" s="19" t="s">
        <v>563</v>
      </c>
      <c r="G49" s="20">
        <v>5.09</v>
      </c>
      <c r="H49" s="20">
        <v>0.41</v>
      </c>
      <c r="I49" s="20" t="s">
        <v>564</v>
      </c>
      <c r="J49" s="21">
        <v>0.52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VfwEBQqdqftslqEBrK/JfgTbK+Q5Sf7sJ6rc4U7HIVa84DHSXcY32jjDRVMMJXFn/zJ+ZZ57rVDxF7NGfzV4Q==" saltValue="IbO2yRayal9YwsFG4f9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2020-03-04T04:21:52Z</cp:lastPrinted>
  <dcterms:created xsi:type="dcterms:W3CDTF">2020-02-10T02:01:02Z</dcterms:created>
  <dcterms:modified xsi:type="dcterms:W3CDTF">2020-09-16T02:00:41Z</dcterms:modified>
  <cp:category/>
</cp:coreProperties>
</file>