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92.168.0.12\総務課\財務グループ\財務業務\財政状況公表\R7（R5年度決算）\2回目0918\結合データ\"/>
    </mc:Choice>
  </mc:AlternateContent>
  <xr:revisionPtr revIDLastSave="0" documentId="13_ncr:1_{4348D52E-6820-488E-9454-95EEBCFEF4A1}"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C34" i="10"/>
  <c r="BE34" i="10" l="1"/>
  <c r="BE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<sst xmlns="http://schemas.openxmlformats.org/spreadsheetml/2006/main" count="1141" uniqueCount="572">
  <si>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</si>
  <si>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</si>
  <si>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</si>
  <si>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</si>
  <si>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</si>
  <si>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</si>
  <si>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</si>
  <si>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</si>
  <si>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</si>
  <si>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</si>
  <si>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</si>
  <si>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</si>
  <si>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</si>
  <si>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</si>
  <si>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</si>
  <si>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</si>
  <si>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</si>
  <si>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</si>
  <si>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</si>
  <si>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</si>
  <si>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</si>
  <si>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</si>
  <si>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</si>
  <si>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</si>
  <si>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</si>
  <si>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</si>
  <si>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</si>
  <si>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</si>
  <si>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</si>
  <si>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</si>
  <si>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</si>
  <si>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</si>
  <si>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</si>
  <si>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</si>
  <si>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</si>
  <si>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</si>
  <si>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</si>
  <si>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</si>
  <si>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</si>
  <si>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</si>
  <si>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</si>
  <si>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</si>
  <si>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</si>
  <si>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</si>
  <si>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</si>
  <si>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</si>
  <si>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</si>
  <si>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</si>
  <si>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</si>
  <si>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</si>
  <si>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</si>
  <si>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</si>
  <si>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</si>
  <si>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</si>
  <si>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</si>
  <si>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</si>
  <si>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</si>
  <si>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</si>
  <si>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</si>
  <si>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</si>
  <si>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</si>
  <si>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</si>
  <si>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</si>
  <si>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</si>
  <si>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</si>
  <si>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</si>
  <si>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</si>
  <si>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</si>
  <si>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</si>
  <si>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</si>
  <si>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</si>
  <si>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</si>
  <si>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</si>
  <si>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</si>
  <si>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</si>
  <si>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</si>
  <si>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</si>
  <si>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</si>
  <si>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</si>
  <si>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</si>
  <si>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</si>
  <si>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</si>
  <si>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</si>
  <si>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</si>
  <si>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</si>
  <si>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</si>
  <si>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</si>
  <si>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</si>
  <si>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</si>
  <si>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</si>
  <si>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</si>
  <si>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</si>
  <si>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</si>
  <si>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</si>
  <si>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妹背牛町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</si>
  <si>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</si>
  <si>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</si>
  <si>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</si>
  <si>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</si>
  <si>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</si>
  <si>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</si>
  <si>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</si>
  <si>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</si>
  <si>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</si>
  <si>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</si>
  <si>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</si>
  <si>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</si>
  <si>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</si>
  <si>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</si>
  <si>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</si>
  <si>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</si>
  <si>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</si>
  <si>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</si>
  <si>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</si>
  <si>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</si>
  <si>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</si>
  <si>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</si>
  <si>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</si>
  <si>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</si>
  <si>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</si>
  <si>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</si>
  <si>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</si>
  <si>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</si>
  <si>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</si>
  <si>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</si>
  <si>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</si>
  <si>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</si>
  <si>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</si>
  <si>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</si>
  <si>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</si>
  <si>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</si>
  <si>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</si>
  <si>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</si>
  <si>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</si>
  <si>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</si>
  <si>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</si>
  <si>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</si>
  <si>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</si>
  <si>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</si>
  <si>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</si>
  <si>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</si>
  <si>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</si>
  <si>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</si>
  <si>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</si>
  <si>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</si>
  <si>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</si>
  <si>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</si>
  <si>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</si>
  <si>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</si>
  <si>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</si>
  <si>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</si>
  <si>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</si>
  <si>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</si>
  <si>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</si>
  <si>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</si>
  <si>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</si>
  <si>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</si>
  <si>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</si>
  <si>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</si>
  <si>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</si>
  <si>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</si>
  <si>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</si>
  <si>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</si>
  <si>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</si>
  <si>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</si>
  <si>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</si>
  <si>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</si>
  <si>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</si>
  <si>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</si>
  <si>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</si>
  <si>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</si>
  <si>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</si>
  <si>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</si>
  <si>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</si>
  <si>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</si>
  <si>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</si>
  <si>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</si>
  <si>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</si>
  <si>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</si>
  <si>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</si>
  <si>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</si>
  <si>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</si>
  <si>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</si>
  <si>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</si>
  <si>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</si>
  <si>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</si>
  <si>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</si>
  <si>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</si>
  <si>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</si>
  <si>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</si>
  <si>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</si>
  <si>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</si>
  <si>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</si>
  <si>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</si>
  <si>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</si>
  <si>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</si>
  <si>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</si>
  <si>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</si>
  <si>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</si>
  <si>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</si>
  <si>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</si>
  <si>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</si>
  <si>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</si>
  <si>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北海道妹背牛町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</si>
  <si>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</si>
  <si>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</si>
  <si>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</si>
  <si>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</si>
  <si>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</si>
  <si>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</si>
  <si>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</si>
  <si>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</si>
  <si>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</si>
  <si>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</si>
  <si>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</si>
  <si>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</si>
  <si>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</si>
  <si>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</si>
  <si>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</si>
  <si>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</si>
  <si>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</si>
  <si>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</si>
  <si>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</si>
  <si>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</si>
  <si>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</si>
  <si>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</si>
  <si>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</si>
  <si>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</si>
  <si>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</si>
  <si>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</si>
  <si>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</si>
  <si>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</si>
  <si>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</si>
  <si>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</si>
  <si>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</si>
  <si>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</si>
  <si>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</si>
  <si>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</si>
  <si>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</si>
  <si>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</si>
  <si>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</si>
  <si>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</si>
  <si>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</si>
  <si>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</si>
  <si>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</si>
  <si>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</si>
  <si>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</si>
  <si>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</si>
  <si>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</si>
  <si>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</si>
  <si>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</si>
  <si>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</si>
  <si>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</si>
  <si>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</si>
  <si>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</si>
  <si>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</si>
  <si>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</si>
  <si>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</si>
  <si>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</si>
  <si>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</si>
  <si>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</si>
  <si>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</si>
  <si>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</si>
  <si>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</si>
  <si>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</si>
  <si>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</si>
  <si>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</si>
  <si>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</si>
  <si>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</si>
  <si>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</si>
  <si>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</si>
  <si>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</si>
  <si>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</si>
  <si>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</si>
  <si>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</si>
  <si>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</si>
  <si>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</si>
  <si>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</si>
  <si>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</si>
  <si>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</si>
  <si>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</si>
  <si>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</si>
  <si>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</si>
  <si>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</si>
  <si>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</si>
  <si>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</si>
  <si>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</si>
  <si>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</si>
  <si>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</si>
  <si>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</si>
  <si>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</si>
  <si>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</si>
  <si>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</si>
  <si>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</si>
  <si>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</si>
  <si>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</si>
  <si>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</si>
  <si>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</si>
  <si>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</si>
  <si>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</si>
  <si>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</si>
  <si>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</si>
  <si>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</si>
  <si>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</si>
  <si>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</si>
  <si>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</si>
  <si>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</si>
  <si>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</si>
  <si>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</si>
  <si>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</si>
  <si>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</si>
  <si>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</si>
  <si>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</si>
  <si>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</si>
  <si>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</si>
  <si>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</si>
  <si>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</si>
  <si>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</si>
  <si>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</si>
  <si>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</si>
  <si>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</si>
  <si>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</si>
  <si>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</si>
  <si>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</si>
  <si>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</si>
  <si>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</si>
  <si>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</si>
  <si>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</si>
  <si>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</si>
  <si>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</si>
  <si>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</si>
  <si>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</si>
  <si>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</si>
  <si>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</si>
  <si>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</si>
  <si>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</si>
  <si>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</si>
  <si>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</si>
  <si>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</si>
  <si>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</si>
  <si>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</si>
  <si>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</si>
  <si>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</si>
  <si>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</si>
  <si>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</si>
  <si>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</si>
  <si>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</si>
  <si>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</si>
  <si>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</si>
  <si>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</si>
  <si>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</si>
  <si>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</si>
  <si>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</si>
  <si>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</si>
  <si>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北海道妹背牛町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</si>
  <si>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</si>
  <si>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</si>
  <si>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</si>
  <si>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</si>
  <si>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</si>
  <si>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</si>
  <si>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</si>
  <si>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</si>
  <si>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</si>
  <si>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</si>
  <si>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</si>
  <si>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</si>
  <si>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</si>
  <si>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</si>
  <si>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</si>
  <si>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</si>
  <si>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</si>
  <si>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</si>
  <si>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</si>
  <si>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</si>
  <si>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</si>
  <si>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</si>
  <si>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</si>
  <si>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</si>
  <si>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</si>
  <si>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</si>
  <si>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</si>
  <si>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</si>
  <si>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</si>
  <si>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</si>
  <si>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</si>
  <si>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</si>
  <si>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</si>
  <si>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</si>
  <si>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</si>
  <si>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</si>
  <si>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介護保険特別会計（サービス事業勘定）</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</si>
  <si>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</si>
  <si>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</si>
  <si>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</si>
  <si>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</si>
  <si>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</si>
  <si>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</si>
  <si>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</si>
  <si>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</si>
  <si>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</si>
  <si>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</si>
  <si>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</si>
  <si>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</si>
  <si>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</si>
  <si>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</si>
  <si>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</si>
  <si>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</si>
  <si>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</si>
  <si>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</si>
  <si>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</si>
  <si>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</si>
  <si>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</si>
  <si>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</si>
  <si>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</si>
  <si>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</si>
  <si>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</si>
  <si>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</si>
  <si>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</si>
  <si>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</si>
  <si>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</si>
  <si>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</si>
  <si>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</si>
  <si>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</si>
  <si>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</si>
  <si>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</si>
  <si>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</si>
  <si>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</si>
  <si>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</si>
  <si>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</si>
  <si>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</si>
  <si>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</si>
  <si>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</si>
  <si>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</si>
  <si>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</si>
  <si>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</si>
  <si>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</si>
  <si>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</si>
  <si>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</si>
  <si>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</si>
  <si>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</si>
  <si>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</si>
  <si>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</si>
  <si>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</si>
  <si>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</si>
  <si>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</si>
  <si>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</si>
  <si>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</si>
  <si>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</si>
  <si>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</si>
  <si>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</si>
  <si>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</si>
  <si>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</si>
  <si>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</si>
  <si>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</si>
  <si>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</si>
  <si>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</si>
  <si>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</si>
  <si>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</si>
  <si>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</si>
  <si>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</si>
  <si>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</si>
  <si>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</si>
  <si>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</si>
  <si>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</si>
  <si>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</si>
  <si>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</si>
  <si>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</si>
  <si>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</si>
  <si>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</si>
  <si>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</si>
  <si>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</si>
  <si>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</si>
  <si>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</si>
  <si>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</si>
  <si>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</si>
  <si>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</si>
  <si>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</si>
  <si>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</si>
  <si>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</si>
  <si>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</si>
  <si>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</si>
  <si>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</si>
  <si>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</si>
  <si>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</si>
  <si>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</si>
  <si>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</si>
  <si>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</si>
  <si>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</si>
  <si>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</si>
  <si>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</si>
  <si>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</si>
  <si>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</si>
  <si>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</si>
  <si>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</si>
  <si>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</si>
  <si>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</si>
  <si>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</si>
  <si>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</si>
  <si>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</si>
  <si>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</si>
  <si>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</si>
  <si>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</si>
  <si>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</si>
  <si>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</si>
  <si>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</si>
  <si>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</si>
  <si>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</si>
  <si>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</si>
  <si>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</si>
  <si>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</si>
  <si>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</si>
  <si>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</si>
  <si>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</si>
  <si>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</si>
  <si>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</si>
  <si>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</si>
  <si>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</si>
  <si>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</si>
  <si>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</si>
  <si>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</si>
  <si>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</si>
  <si>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</si>
  <si>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</si>
  <si>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</si>
  <si>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</si>
  <si>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</si>
  <si>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</si>
  <si>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</si>
  <si>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</si>
  <si>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1.75</t>
  </si>
  <si>
    <t>一般会計</t>
  </si>
  <si>
    <t>簡易水道事業特別会計</t>
  </si>
  <si>
    <t>介護保険特別会計（保険事業勘定）</t>
  </si>
  <si>
    <t>農業集落排水事業特別会計</t>
  </si>
  <si>
    <t>国民健康保険特別会計</t>
  </si>
  <si>
    <t>後期高齢者医療特別会計</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</si>
  <si>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</si>
  <si>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</si>
  <si>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</si>
  <si>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</si>
  <si>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</si>
  <si>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</si>
  <si>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</si>
  <si>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</si>
  <si>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北空知衛生センター組合</t>
    <rPh sb="0" eb="3">
      <t>キタソラチ</t>
    </rPh>
    <rPh sb="3" eb="5">
      <t>エイセイ</t>
    </rPh>
    <rPh sb="9" eb="11">
      <t>クミアイ</t>
    </rPh>
    <phoneticPr fontId="2"/>
  </si>
  <si>
    <t>深川地区消防組合</t>
    <rPh sb="0" eb="8">
      <t>フカガワチクショウボウクミアイ</t>
    </rPh>
    <phoneticPr fontId="2"/>
  </si>
  <si>
    <t>北空知衛生施設組合</t>
    <rPh sb="0" eb="3">
      <t>キタソラチ</t>
    </rPh>
    <rPh sb="3" eb="9">
      <t>エイセイシセツクミアイ</t>
    </rPh>
    <phoneticPr fontId="2"/>
  </si>
  <si>
    <t>中・北空知廃棄物処理広域連合</t>
    <rPh sb="0" eb="1">
      <t>ナカ</t>
    </rPh>
    <rPh sb="2" eb="5">
      <t>キタソラチ</t>
    </rPh>
    <rPh sb="5" eb="14">
      <t>ハイキブツショリコウイキレンゴウ</t>
    </rPh>
    <phoneticPr fontId="2"/>
  </si>
  <si>
    <t>北空知広域水道企業団</t>
    <rPh sb="0" eb="10">
      <t>キタソラチコウイキスイドウキギョウダン</t>
    </rPh>
    <phoneticPr fontId="2"/>
  </si>
  <si>
    <t>空知教育センター組合</t>
    <rPh sb="0" eb="2">
      <t>ソラチ</t>
    </rPh>
    <rPh sb="2" eb="4">
      <t>キョウイク</t>
    </rPh>
    <rPh sb="8" eb="10">
      <t>クミアイ</t>
    </rPh>
    <phoneticPr fontId="2"/>
  </si>
  <si>
    <t>北空知圏学校給食組合</t>
    <rPh sb="0" eb="4">
      <t>キタソラチケン</t>
    </rPh>
    <rPh sb="4" eb="10">
      <t>ガッコウキュウショククミアイ</t>
    </rPh>
    <phoneticPr fontId="2"/>
  </si>
  <si>
    <t>妹背牛振興公社</t>
    <rPh sb="0" eb="3">
      <t>モセウシ</t>
    </rPh>
    <rPh sb="3" eb="7">
      <t>シンコウコウシャ</t>
    </rPh>
    <phoneticPr fontId="2"/>
  </si>
  <si>
    <t>-</t>
    <phoneticPr fontId="2"/>
  </si>
  <si>
    <t>ふるさと妹背牛応援寄付金</t>
    <rPh sb="4" eb="7">
      <t>モセウシ</t>
    </rPh>
    <rPh sb="7" eb="9">
      <t>オウエン</t>
    </rPh>
    <rPh sb="9" eb="12">
      <t>キフキン</t>
    </rPh>
    <phoneticPr fontId="5"/>
  </si>
  <si>
    <t>国営土地改良事業費償還基金</t>
    <rPh sb="0" eb="13">
      <t>コクエイトチカイリョウジギョウヒショウカンキキン</t>
    </rPh>
    <phoneticPr fontId="2"/>
  </si>
  <si>
    <t>育英基金</t>
    <rPh sb="0" eb="4">
      <t>イクエイキキン</t>
    </rPh>
    <phoneticPr fontId="2"/>
  </si>
  <si>
    <t>農業振興基金</t>
    <rPh sb="0" eb="6">
      <t>ノウギョウシンコウキキン</t>
    </rPh>
    <phoneticPr fontId="2"/>
  </si>
  <si>
    <t>学校教育施設整備基金</t>
    <rPh sb="0" eb="10">
      <t>ガッコウキョウイクシセツセイビキキン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</si>
  <si>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</si>
  <si>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</si>
  <si>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</si>
  <si>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</si>
  <si>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</si>
  <si>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</si>
  <si>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</si>
  <si>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</si>
  <si>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</si>
  <si>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</si>
  <si>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</si>
  <si>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令和5年度に大型事業である温泉改修事業を実施したが、近年、地方債の新規発行を抑制してきた結果、将来負担比率は維持している。
　一方で、有形固定資産減価償却率は類似団体よりも高く推移している。今後は公共施設等総合管理計画に基づき、計画的に施設の老朽化対策に取り組んでいく。</t>
    <rPh sb="2" eb="4">
      <t>レイワ</t>
    </rPh>
    <rPh sb="5" eb="7">
      <t>ネンド</t>
    </rPh>
    <rPh sb="8" eb="10">
      <t>オオガタ</t>
    </rPh>
    <rPh sb="10" eb="12">
      <t>ジギョウ</t>
    </rPh>
    <rPh sb="15" eb="21">
      <t>オンセンカイシュウジギョウ</t>
    </rPh>
    <rPh sb="22" eb="24">
      <t>ジッシ</t>
    </rPh>
    <rPh sb="28" eb="30">
      <t>キンネン</t>
    </rPh>
    <rPh sb="56" eb="58">
      <t>イジ</t>
    </rPh>
    <phoneticPr fontId="5"/>
  </si>
  <si>
    <t xml:space="preserve">  　実質公債費率については、数値は維持しており類似団体と比較して少ない数値となっている。
　将来負担比率について、近年の大型事業により地方債残高は増加しているが、一方で充当可能基金の増加等に伴い比率は維持している。</t>
    <rPh sb="18" eb="20">
      <t>イジ</t>
    </rPh>
    <rPh sb="58" eb="60">
      <t>キンネン</t>
    </rPh>
    <rPh sb="61" eb="65">
      <t>オオガタジギョウ</t>
    </rPh>
    <rPh sb="68" eb="73">
      <t>チホウサイザンダカ</t>
    </rPh>
    <rPh sb="74" eb="76">
      <t>ゾウカ</t>
    </rPh>
    <rPh sb="82" eb="84">
      <t>イッポウ</t>
    </rPh>
    <rPh sb="101" eb="103">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</si>
</sst>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5960ADA-C31F-41C8-9C4B-14EE9D2CBA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89D-438D-99C1-216ED1FA59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191509</c:v>
                </c:pt>
                <c:pt idx="1">
                  <c:v>282611</c:v>
                </c:pt>
                <c:pt idx="2">
                  <c:v>298769</c:v>
                </c:pt>
                <c:pt idx="3">
                  <c:v>219450</c:v>
                </c:pt>
                <c:pt idx="4">
                  <c:v>550370</c:v>
                </c:pt>
              </c:numCache>
            </c:numRef>
          </c:val>
          <c:smooth val="0"/>
          <c:extLst>
            <c:ext xmlns:c16="http://schemas.microsoft.com/office/drawing/2014/chart" uri="{C3380CC4-5D6E-409C-BE32-E72D297353CC}">
              <c16:uniqueId val="{00000001-E89D-438D-99C1-216ED1FA59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2.87</c:v>
                </c:pt>
                <c:pt idx="1">
                  <c:v>2.97</c:v>
                </c:pt>
                <c:pt idx="2">
                  <c:v>2.74</c:v>
                </c:pt>
                <c:pt idx="3">
                  <c:v>2.71</c:v>
                </c:pt>
                <c:pt idx="4">
                  <c:v>3.44</c:v>
                </c:pt>
              </c:numCache>
            </c:numRef>
          </c:val>
          <c:extLst>
            <c:ext xmlns:c16="http://schemas.microsoft.com/office/drawing/2014/chart" uri="{C3380CC4-5D6E-409C-BE32-E72D297353CC}">
              <c16:uniqueId val="{00000000-82FD-4372-ACDA-1A5436BF17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23.13</c:v>
                </c:pt>
                <c:pt idx="1">
                  <c:v>23.44</c:v>
                </c:pt>
                <c:pt idx="2">
                  <c:v>30.35</c:v>
                </c:pt>
                <c:pt idx="3">
                  <c:v>32.159999999999997</c:v>
                </c:pt>
                <c:pt idx="4">
                  <c:v>34.22</c:v>
                </c:pt>
              </c:numCache>
            </c:numRef>
          </c:val>
          <c:extLst>
            <c:ext xmlns:c16="http://schemas.microsoft.com/office/drawing/2014/chart" uri="{C3380CC4-5D6E-409C-BE32-E72D297353CC}">
              <c16:uniqueId val="{00000001-82FD-4372-ACDA-1A5436BF17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-1.75</c:v>
                </c:pt>
                <c:pt idx="1">
                  <c:v>1.22</c:v>
                </c:pt>
                <c:pt idx="2">
                  <c:v>9.19</c:v>
                </c:pt>
                <c:pt idx="3">
                  <c:v>1.83</c:v>
                </c:pt>
                <c:pt idx="4">
                  <c:v>2.58</c:v>
                </c:pt>
              </c:numCache>
            </c:numRef>
          </c:val>
          <c:smooth val="0"/>
          <c:extLst>
            <c:ext xmlns:c16="http://schemas.microsoft.com/office/drawing/2014/chart" uri="{C3380CC4-5D6E-409C-BE32-E72D297353CC}">
              <c16:uniqueId val="{00000002-82FD-4372-ACDA-1A5436BF17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23-471F-A1E1-25A6A534B4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23-471F-A1E1-25A6A534B4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23-471F-A1E1-25A6A534B4E0}"/>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123-471F-A1E1-25A6A534B4E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123-471F-A1E1-25A6A534B4E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5-B123-471F-A1E1-25A6A534B4E0}"/>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0.02</c:v>
                </c:pt>
                <c:pt idx="4">
                  <c:v>#N/A</c:v>
                </c:pt>
                <c:pt idx="5">
                  <c:v>0.04</c:v>
                </c:pt>
                <c:pt idx="6">
                  <c:v>#N/A</c:v>
                </c:pt>
                <c:pt idx="7">
                  <c:v>0.15</c:v>
                </c:pt>
                <c:pt idx="8">
                  <c:v>#N/A</c:v>
                </c:pt>
                <c:pt idx="9">
                  <c:v>0.77</c:v>
                </c:pt>
              </c:numCache>
            </c:numRef>
          </c:val>
          <c:extLst>
            <c:ext xmlns:c16="http://schemas.microsoft.com/office/drawing/2014/chart" uri="{C3380CC4-5D6E-409C-BE32-E72D297353CC}">
              <c16:uniqueId val="{00000006-B123-471F-A1E1-25A6A534B4E0}"/>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1.83</c:v>
                </c:pt>
                <c:pt idx="2">
                  <c:v>#N/A</c:v>
                </c:pt>
                <c:pt idx="3">
                  <c:v>1.21</c:v>
                </c:pt>
                <c:pt idx="4">
                  <c:v>#N/A</c:v>
                </c:pt>
                <c:pt idx="5">
                  <c:v>0.46</c:v>
                </c:pt>
                <c:pt idx="6">
                  <c:v>#N/A</c:v>
                </c:pt>
                <c:pt idx="7">
                  <c:v>0.53</c:v>
                </c:pt>
                <c:pt idx="8">
                  <c:v>#N/A</c:v>
                </c:pt>
                <c:pt idx="9">
                  <c:v>0.81</c:v>
                </c:pt>
              </c:numCache>
            </c:numRef>
          </c:val>
          <c:extLst>
            <c:ext xmlns:c16="http://schemas.microsoft.com/office/drawing/2014/chart" uri="{C3380CC4-5D6E-409C-BE32-E72D297353CC}">
              <c16:uniqueId val="{00000007-B123-471F-A1E1-25A6A534B4E0}"/>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0.3</c:v>
                </c:pt>
                <c:pt idx="4">
                  <c:v>#N/A</c:v>
                </c:pt>
                <c:pt idx="5">
                  <c:v>0.2</c:v>
                </c:pt>
                <c:pt idx="6">
                  <c:v>#N/A</c:v>
                </c:pt>
                <c:pt idx="7">
                  <c:v>0.31</c:v>
                </c:pt>
                <c:pt idx="8">
                  <c:v>#N/A</c:v>
                </c:pt>
                <c:pt idx="9">
                  <c:v>1.0900000000000001</c:v>
                </c:pt>
              </c:numCache>
            </c:numRef>
          </c:val>
          <c:extLst>
            <c:ext xmlns:c16="http://schemas.microsoft.com/office/drawing/2014/chart" uri="{C3380CC4-5D6E-409C-BE32-E72D297353CC}">
              <c16:uniqueId val="{00000008-B123-471F-A1E1-25A6A534B4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2.87</c:v>
                </c:pt>
                <c:pt idx="2">
                  <c:v>#N/A</c:v>
                </c:pt>
                <c:pt idx="3">
                  <c:v>2.97</c:v>
                </c:pt>
                <c:pt idx="4">
                  <c:v>#N/A</c:v>
                </c:pt>
                <c:pt idx="5">
                  <c:v>2.74</c:v>
                </c:pt>
                <c:pt idx="6">
                  <c:v>#N/A</c:v>
                </c:pt>
                <c:pt idx="7">
                  <c:v>2.71</c:v>
                </c:pt>
                <c:pt idx="8">
                  <c:v>#N/A</c:v>
                </c:pt>
                <c:pt idx="9">
                  <c:v>3.44</c:v>
                </c:pt>
              </c:numCache>
            </c:numRef>
          </c:val>
          <c:extLst>
            <c:ext xmlns:c16="http://schemas.microsoft.com/office/drawing/2014/chart" uri="{C3380CC4-5D6E-409C-BE32-E72D297353CC}">
              <c16:uniqueId val="{00000009-B123-471F-A1E1-25A6A534B4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341</c:v>
                </c:pt>
                <c:pt idx="5">
                  <c:v>333</c:v>
                </c:pt>
                <c:pt idx="8">
                  <c:v>343</c:v>
                </c:pt>
                <c:pt idx="11">
                  <c:v>424</c:v>
                </c:pt>
                <c:pt idx="14">
                  <c:v>399</c:v>
                </c:pt>
              </c:numCache>
            </c:numRef>
          </c:val>
          <c:extLst>
            <c:ext xmlns:c16="http://schemas.microsoft.com/office/drawing/2014/chart" uri="{C3380CC4-5D6E-409C-BE32-E72D297353CC}">
              <c16:uniqueId val="{00000000-7324-48D2-9703-2BA5B0248E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324-48D2-9703-2BA5B0248E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24-48D2-9703-2BA5B0248E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3-7324-48D2-9703-2BA5B0248E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95</c:v>
                </c:pt>
                <c:pt idx="6">
                  <c:v>98</c:v>
                </c:pt>
                <c:pt idx="9">
                  <c:v>104</c:v>
                </c:pt>
                <c:pt idx="12">
                  <c:v>104</c:v>
                </c:pt>
              </c:numCache>
            </c:numRef>
          </c:val>
          <c:extLst>
            <c:ext xmlns:c16="http://schemas.microsoft.com/office/drawing/2014/chart" uri="{C3380CC4-5D6E-409C-BE32-E72D297353CC}">
              <c16:uniqueId val="{00000004-7324-48D2-9703-2BA5B0248E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4-48D2-9703-2BA5B0248E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24-48D2-9703-2BA5B0248E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336</c:v>
                </c:pt>
                <c:pt idx="3">
                  <c:v>331</c:v>
                </c:pt>
                <c:pt idx="6">
                  <c:v>345</c:v>
                </c:pt>
                <c:pt idx="9">
                  <c:v>430</c:v>
                </c:pt>
                <c:pt idx="12">
                  <c:v>403</c:v>
                </c:pt>
              </c:numCache>
            </c:numRef>
          </c:val>
          <c:extLst>
            <c:ext xmlns:c16="http://schemas.microsoft.com/office/drawing/2014/chart" uri="{C3380CC4-5D6E-409C-BE32-E72D297353CC}">
              <c16:uniqueId val="{00000007-7324-48D2-9703-2BA5B0248E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95</c:v>
                </c:pt>
                <c:pt idx="5">
                  <c:v>#N/A</c:v>
                </c:pt>
                <c:pt idx="6">
                  <c:v>#N/A</c:v>
                </c:pt>
                <c:pt idx="7">
                  <c:v>102</c:v>
                </c:pt>
                <c:pt idx="8">
                  <c:v>#N/A</c:v>
                </c:pt>
                <c:pt idx="9">
                  <c:v>#N/A</c:v>
                </c:pt>
                <c:pt idx="10">
                  <c:v>112</c:v>
                </c:pt>
                <c:pt idx="11">
                  <c:v>#N/A</c:v>
                </c:pt>
                <c:pt idx="12">
                  <c:v>#N/A</c:v>
                </c:pt>
                <c:pt idx="13">
                  <c:v>111</c:v>
                </c:pt>
                <c:pt idx="14">
                  <c:v>#N/A</c:v>
                </c:pt>
              </c:numCache>
            </c:numRef>
          </c:val>
          <c:smooth val="0"/>
          <c:extLst>
            <c:ext xmlns:c16="http://schemas.microsoft.com/office/drawing/2014/chart" uri="{C3380CC4-5D6E-409C-BE32-E72D297353CC}">
              <c16:uniqueId val="{00000008-7324-48D2-9703-2BA5B0248E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2833</c:v>
                </c:pt>
                <c:pt idx="5">
                  <c:v>2855</c:v>
                </c:pt>
                <c:pt idx="8">
                  <c:v>3761</c:v>
                </c:pt>
                <c:pt idx="11">
                  <c:v>3378</c:v>
                </c:pt>
                <c:pt idx="14">
                  <c:v>3901</c:v>
                </c:pt>
              </c:numCache>
            </c:numRef>
          </c:val>
          <c:extLst>
            <c:ext xmlns:c16="http://schemas.microsoft.com/office/drawing/2014/chart" uri="{C3380CC4-5D6E-409C-BE32-E72D297353CC}">
              <c16:uniqueId val="{00000000-1A5F-4B37-9A87-912DBA3730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480</c:v>
                </c:pt>
                <c:pt idx="5">
                  <c:v>480</c:v>
                </c:pt>
                <c:pt idx="8">
                  <c:v>497</c:v>
                </c:pt>
                <c:pt idx="11">
                  <c:v>465</c:v>
                </c:pt>
                <c:pt idx="14">
                  <c:v>506</c:v>
                </c:pt>
              </c:numCache>
            </c:numRef>
          </c:val>
          <c:extLst>
            <c:ext xmlns:c16="http://schemas.microsoft.com/office/drawing/2014/chart" uri="{C3380CC4-5D6E-409C-BE32-E72D297353CC}">
              <c16:uniqueId val="{00000001-1A5F-4B37-9A87-912DBA3730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1271</c:v>
                </c:pt>
                <c:pt idx="5">
                  <c:v>1296</c:v>
                </c:pt>
                <c:pt idx="8">
                  <c:v>1627</c:v>
                </c:pt>
                <c:pt idx="11">
                  <c:v>1688</c:v>
                </c:pt>
                <c:pt idx="14">
                  <c:v>1774</c:v>
                </c:pt>
              </c:numCache>
            </c:numRef>
          </c:val>
          <c:extLst>
            <c:ext xmlns:c16="http://schemas.microsoft.com/office/drawing/2014/chart" uri="{C3380CC4-5D6E-409C-BE32-E72D297353CC}">
              <c16:uniqueId val="{00000002-1A5F-4B37-9A87-912DBA3730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5F-4B37-9A87-912DBA3730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5F-4B37-9A87-912DBA3730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5F-4B37-9A87-912DBA3730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883</c:v>
                </c:pt>
                <c:pt idx="3">
                  <c:v>880</c:v>
                </c:pt>
                <c:pt idx="6">
                  <c:v>911</c:v>
                </c:pt>
                <c:pt idx="9">
                  <c:v>908</c:v>
                </c:pt>
                <c:pt idx="12">
                  <c:v>867</c:v>
                </c:pt>
              </c:numCache>
            </c:numRef>
          </c:val>
          <c:extLst>
            <c:ext xmlns:c16="http://schemas.microsoft.com/office/drawing/2014/chart" uri="{C3380CC4-5D6E-409C-BE32-E72D297353CC}">
              <c16:uniqueId val="{00000006-1A5F-4B37-9A87-912DBA3730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14</c:v>
                </c:pt>
                <c:pt idx="6">
                  <c:v>12</c:v>
                </c:pt>
                <c:pt idx="9">
                  <c:v>10</c:v>
                </c:pt>
                <c:pt idx="12">
                  <c:v>7</c:v>
                </c:pt>
              </c:numCache>
            </c:numRef>
          </c:val>
          <c:extLst>
            <c:ext xmlns:c16="http://schemas.microsoft.com/office/drawing/2014/chart" uri="{C3380CC4-5D6E-409C-BE32-E72D297353CC}">
              <c16:uniqueId val="{00000007-1A5F-4B37-9A87-912DBA3730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923</c:v>
                </c:pt>
                <c:pt idx="3">
                  <c:v>772</c:v>
                </c:pt>
                <c:pt idx="6">
                  <c:v>675</c:v>
                </c:pt>
                <c:pt idx="9">
                  <c:v>575</c:v>
                </c:pt>
                <c:pt idx="12">
                  <c:v>516</c:v>
                </c:pt>
              </c:numCache>
            </c:numRef>
          </c:val>
          <c:extLst>
            <c:ext xmlns:c16="http://schemas.microsoft.com/office/drawing/2014/chart" uri="{C3380CC4-5D6E-409C-BE32-E72D297353CC}">
              <c16:uniqueId val="{00000008-1A5F-4B37-9A87-912DBA3730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5F-4B37-9A87-912DBA3730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2815</c:v>
                </c:pt>
                <c:pt idx="3">
                  <c:v>3819</c:v>
                </c:pt>
                <c:pt idx="6">
                  <c:v>3998</c:v>
                </c:pt>
                <c:pt idx="9">
                  <c:v>3874</c:v>
                </c:pt>
                <c:pt idx="12">
                  <c:v>4767</c:v>
                </c:pt>
              </c:numCache>
            </c:numRef>
          </c:val>
          <c:extLst>
            <c:ext xmlns:c16="http://schemas.microsoft.com/office/drawing/2014/chart" uri="{C3380CC4-5D6E-409C-BE32-E72D297353CC}">
              <c16:uniqueId val="{0000000A-1A5F-4B37-9A87-912DBA3730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c:v>
                </c:pt>
                <c:pt idx="2">
                  <c:v>#N/A</c:v>
                </c:pt>
                <c:pt idx="3">
                  <c:v>#N/A</c:v>
                </c:pt>
                <c:pt idx="4">
                  <c:v>853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5F-4B37-9A87-912DBA3730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655</c:v>
                </c:pt>
                <c:pt idx="1">
                  <c:v>695</c:v>
                </c:pt>
                <c:pt idx="2">
                  <c:v>735</c:v>
                </c:pt>
              </c:numCache>
            </c:numRef>
          </c:val>
          <c:extLst>
            <c:ext xmlns:c16="http://schemas.microsoft.com/office/drawing/2014/chart" uri="{C3380CC4-5D6E-409C-BE32-E72D297353CC}">
              <c16:uniqueId val="{00000000-8ABA-4AA9-9EB6-A1B005BB7A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220</c:v>
                </c:pt>
                <c:pt idx="1">
                  <c:v>220</c:v>
                </c:pt>
                <c:pt idx="2">
                  <c:v>227</c:v>
                </c:pt>
              </c:numCache>
            </c:numRef>
          </c:val>
          <c:extLst>
            <c:ext xmlns:c16="http://schemas.microsoft.com/office/drawing/2014/chart" uri="{C3380CC4-5D6E-409C-BE32-E72D297353CC}">
              <c16:uniqueId val="{00000001-8ABA-4AA9-9EB6-A1B005BB7A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617</c:v>
                </c:pt>
                <c:pt idx="1">
                  <c:v>641</c:v>
                </c:pt>
                <c:pt idx="2">
                  <c:v>683</c:v>
                </c:pt>
              </c:numCache>
            </c:numRef>
          </c:val>
          <c:extLst>
            <c:ext xmlns:c16="http://schemas.microsoft.com/office/drawing/2014/chart" uri="{C3380CC4-5D6E-409C-BE32-E72D297353CC}">
              <c16:uniqueId val="{00000002-8ABA-4AA9-9EB6-A1B005BB7A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{37F073BC-0632-4108-88EF-C93501851DF2}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3F-400B-A0ED-6544D0F838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{2DBE3E20-5063-4895-85DA-639BC75728FC}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3F-400B-A0ED-6544D0F838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{EB42CF1A-E908-4F5F-B9EC-8B3329050DE0}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3F-400B-A0ED-6544D0F838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{AA9D667C-50B0-47F5-96C4-23862F87D56F}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3F-400B-A0ED-6544D0F838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{3326F8CB-15FE-4A88-8D39-C8BF3074AED2}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3F-400B-A0ED-6544D0F838F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{2921789B-CCA8-45A2-A324-96ACBFFE162D}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3F-400B-A0ED-6544D0F838F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{FCCD812A-8E33-4669-BE43-A23523E73B55}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3F-400B-A0ED-6544D0F838F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{4800341F-A724-411A-AA73-7FE96D85944F}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3F-400B-A0ED-6544D0F838F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{199C2419-F497-4F14-9471-402C7921D667}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3F-400B-A0ED-6544D0F838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68.900000000000006</c:v>
                </c:pt>
                <c:pt idx="16">
                  <c:v>70.599999999999994</c:v>
                </c:pt>
                <c:pt idx="24">
                  <c:v>72.400000000000006</c:v>
                </c:pt>
                <c:pt idx="32">
                  <c:v>72.599999999999994</c:v>
                </c:pt>
              </c:numCache>
            </c:numRef>
          </c:xVal>
          <c:yVal>
            <c:numRef>
              <c:f>公会計指標分析・財政指標組合せ分析表!$BP$51:$DC$51</c:f>
              <c:numCache>
                <c:formatCode>#,##0.0;"▲ "#,##0.0</c:formatCode>
                <c:ptCount val="40"/>
                <c:pt idx="0">
                  <c:v>3.3</c:v>
                </c:pt>
                <c:pt idx="8">
                  <c:v>51.3</c:v>
                </c:pt>
              </c:numCache>
            </c:numRef>
          </c:yVal>
          <c:smooth val="0"/>
          <c:extLst>
            <c:ext xmlns:c16="http://schemas.microsoft.com/office/drawing/2014/chart" uri="{C3380CC4-5D6E-409C-BE32-E72D297353CC}">
              <c16:uniqueId val="{00000009-303F-400B-A0ED-6544D0F838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{18DD609D-F4C9-4CB6-AE6F-90A12B957720}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3F-400B-A0ED-6544D0F838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{667F1FBD-118C-4F55-A4F8-1AE3889615E0}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3F-400B-A0ED-6544D0F838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{BFD1A02A-6BF3-4D78-B638-41A5C939AEAA}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3F-400B-A0ED-6544D0F838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{5CFBC6DF-AC43-45D7-86BA-E344A87F5CCE}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3F-400B-A0ED-6544D0F838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{29333E15-73FD-43EF-A39F-A741C00D62E2}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3F-400B-A0ED-6544D0F838F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{5608F64F-7DE7-427A-B891-A1E4F23C3458}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3F-400B-A0ED-6544D0F838F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{EAB23B84-A63E-45E9-9DB7-6ED2CD5BC3B8}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3F-400B-A0ED-6544D0F838F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{09F6FF06-A172-4F61-804B-36F3CA703CA0}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3F-400B-A0ED-6544D0F838F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{260C9369-FF41-473D-B70B-C176A42E62CD}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3F-400B-A0ED-6544D0F838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3F-400B-A0ED-6544D0F838FC}"/>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{F7B7B33E-5D94-4D4B-AFAF-D4C453472106}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F31-4EFC-96DC-36B73C8098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{83263E09-389F-4133-94BC-1A25679F1A90}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31-4EFC-96DC-36B73C8098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{39361FE7-335E-4AEB-B43D-95D8D4A0DC41}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31-4EFC-96DC-36B73C8098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{B69E48A7-5485-4D5B-A169-1D5AD3F780DB}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31-4EFC-96DC-36B73C8098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{3A7F411C-2686-4BDA-98C9-5A09FBFD08CD}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31-4EFC-96DC-36B73C8098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{30DCE0D6-32F1-495E-84BB-219F04E55631}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F31-4EFC-96DC-36B73C8098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{49EE8837-AD24-4575-AAB2-892E79CC4303}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F31-4EFC-96DC-36B73C8098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{CB8BC4FD-2AE4-49CD-81BC-9D6F421729D8}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F31-4EFC-96DC-36B73C8098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{FD132DFA-18FF-4852-93BC-4FC13B1B406C}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F31-4EFC-96DC-36B73C8098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6.6</c:v>
                </c:pt>
                <c:pt idx="16">
                  <c:v>5.7</c:v>
                </c:pt>
                <c:pt idx="24">
                  <c:v>5.9</c:v>
                </c:pt>
                <c:pt idx="32">
                  <c:v>6</c:v>
                </c:pt>
              </c:numCache>
            </c:numRef>
          </c:xVal>
          <c:yVal>
            <c:numRef>
              <c:f>公会計指標分析・財政指標組合せ分析表!$BP$73:$DC$73</c:f>
              <c:numCache>
                <c:formatCode>#,##0.0;"▲ "#,##0.0</c:formatCode>
                <c:ptCount val="40"/>
                <c:pt idx="0">
                  <c:v>3.3</c:v>
                </c:pt>
                <c:pt idx="8">
                  <c:v>51.3</c:v>
                </c:pt>
              </c:numCache>
            </c:numRef>
          </c:yVal>
          <c:smooth val="0"/>
          <c:extLst>
            <c:ext xmlns:c16="http://schemas.microsoft.com/office/drawing/2014/chart" uri="{C3380CC4-5D6E-409C-BE32-E72D297353CC}">
              <c16:uniqueId val="{00000009-3F31-4EFC-96DC-36B73C8098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{F99C33AF-558F-4B6D-AAD1-C38AADCFBCEB}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F31-4EFC-96DC-36B73C8098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{913F1BAD-DE72-4B1D-8C6E-6355C91549D7}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31-4EFC-96DC-36B73C8098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{1395C95E-4599-409F-8692-98123E85BA4A}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31-4EFC-96DC-36B73C8098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{51431F42-2B37-40DC-99AA-96E5A86DD07E}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31-4EFC-96DC-36B73C8098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{3CBA56C5-CCE0-4BB1-A0C2-98AD81BD59B5}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31-4EFC-96DC-36B73C809836}"/>
                </c:ext>
              </c:extLst>
            </c:dLbl>
            <c:dLbl>
              <c:idx val="8"/>
              <c:layout>
                <c:manualLayout>
                  <c:x val="-3.1570342725075584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{3774747E-C640-4870-A501-64D43598EEBA}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F31-4EFC-96DC-36B73C809836}"/>
                </c:ext>
              </c:extLst>
            </c:dLbl>
            <c:dLbl>
              <c:idx val="16"/>
              <c:layout>
                <c:manualLayout>
                  <c:x val="-4.4905057365901106E-2"/>
                  <c:y val="-5.29562842016649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{37F69D43-B671-45CF-92AB-0F90FEB57F3E}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F31-4EFC-96DC-36B73C809836}"/>
                </c:ext>
              </c:extLst>
            </c:dLbl>
            <c:dLbl>
              <c:idx val="24"/>
              <c:layout>
                <c:manualLayout>
                  <c:x val="-1.8235628084250059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{A565AEE0-47ED-4BF4-92F5-FD27ABDE38F3}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F31-4EFC-96DC-36B73C8098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{FE801D3D-2FA5-48F3-9D13-0BC30C3306A4}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F31-4EFC-96DC-36B73C8098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F31-4EFC-96DC-36B73C80983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年度の公債費償還額のピークを境に減少していたが、国営農地再編整備事業等の償還が始まったため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また、令和５年度の大型事業（温泉改修事業）により今後も増加することが見込まれるが、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同様に増加する。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一般会計に係る地方債の現在高は、近年減少していたが、令和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年度以降については国営農地再編整備事業等の借り入れにより増加している。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さらに、令和５年度の大型事業（温泉改修事業）の借入により今後も増加する傾向にある。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充当可能財源等では、決算余剰金等により基金へ積立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や特定目的基金への積立を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していることにより、将来負担比率の分子がマイナス表示となっている。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北海道妹背牛町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百万円、ふるさと妹背牛応援基金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百万円積み立てたが、農業振興基金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百万円、国営土地改良事業償還基金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今後計画している庁舎等改修事業により財政調整基金の取り崩しが必要になる可能性があること、また、今後予定されている学校建設委向けて特定目的基金への積立を継続していく。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ふるさと妹背牛応援基金：寄附者の意向を反映させた事業に要する費用に充てる。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国営土地改良事業費償還基金：国営土地改良事業費償還の財源に充てる。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農業振興基金：農業の振興を図るための財源に充てる。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育英基金：必要に応じて基金の一部を奨学資金貸付金に充てる。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ｶｰﾘﾝｸﾞﾎｰﾙｻﾎﾟｰﾀｰｽﾞ基金：支援者からの支援金を積立て、施設整備の充実を図るための財源に充てる。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学校教育施設整備基金：学校施設の整備に要する費用に充てる。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ふるさと妹背牛応援基金：利子及び寄附金の積立てによる増と、関連する事業の財源による繰入れにより、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国営土地改良事業費償還基金：利子の積立てにより微増と、当該事業費償還による繰入により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農業振興基金：利子の積立てによる微増と、事業費償還による繰入れにより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育英基金・ｶｰﾘﾝｸﾞﾎｰﾙｻﾎﾟｰﾀｰｽﾞ基金：利子による積立てにより微増した。</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ふるさと妹背牛応援基金：寄附者の意向を反映した事業に充てる。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国営土地改良事業費償還基金：事業費償還の財源に充てる。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農業振興基金：事業費償還の財源に充てる。</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学校教育施設整備基金：学校施設の整備に要する費用に充てるため継続的に積み立てる。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p>
        <a:p>
          <a:pPr eaLnBrk="1" fontAlgn="auto" latinLnBrk="0" hangingPunct="1"/>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年度以降決算余剰金により積み立てることができた。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今後予定されている特定目的基金への積立を優先するため積立額の減少が予想される。さらに庁舎改修事業により取り崩しが必要となる可能性がある。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令和５年度は普通交付税の再算定追加交付分を積み立てることができた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当面は利子積立のみを行い、取り崩しの予定はない。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82BD0A6-62C8-453B-BE82-BAB00CDF63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CEDB8B-0473-42B4-91C7-B6CA142363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C2F59A7-1157-4727-A99A-86B2366AEB1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54A7316-1CDF-4D6A-B772-DA76ABD3FA5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2225110-60FB-4A1C-B995-78A9F16F936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0866281-F97B-4A10-A938-FD7290D904A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33ABC12-BFFB-42C0-8577-D36C78E0F13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4F88FCF-EE09-45CE-A271-EA03DA83AA0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2883399-8B8B-467B-B6BC-E3C8B2032E0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E749E94-0E91-4B26-A468-747B60BF78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D982C1D-5F8F-49A5-BC0E-0112D8E73DF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7929A7E-3E7A-42C4-AE30-4599998EBD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1D8E06F-130A-4168-97F0-5119D6BDCE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641A1C0-2B69-49B7-8CD5-8CEB1796BC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A5BE0A5-9615-4996-845C-ABF5959FB1D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CD03860-B2B3-4CEF-B6CB-5BFE61B18C6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1960B46-EACE-47A1-9769-F36D60F583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CAC67C0-533B-49C5-A4EA-01BA74BE7C1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62E712C-5C71-436C-B810-525B7010254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3C6E896-C7C2-45A1-958D-BDC44EA311C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FFA2B71-136F-4523-A1FC-D190B3C153C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A0DCBDA-627A-41D6-B9FE-89074EDEDB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BDA13C3-FDD9-479F-889F-355CDEB3634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7C1DC99-B00F-400C-A531-5EB273D846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D8B756A-9D01-441A-84BB-FE2E0DC918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DE34F865-544B-4BE5-AE75-874AC145B7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D8021CC7-3273-4439-AB91-5029687D416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D9ADEC9-CCFF-4F9B-9D41-C03E60372C4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FF8D357-6777-472B-93F2-45A7BD9265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210D494-5E65-49D4-BD9F-268BDE5DAE5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F05FF94-F7BB-44D8-84E0-E46139100E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0E9B1A4-659E-452C-865B-5942E5E104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4CD6C9F9-63B4-462F-B894-F2448AF3D9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CFE1456-E4FD-45DB-ADAD-4985EE4B3E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87BDE27-7DB9-445A-B9B9-F471C9DD181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A6B61B6-E3F9-4EFE-AC9D-0D73B67E85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EB9CC28-DF09-45C9-817B-BE921367026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9F9935D2-591F-48BF-95A5-B326C85683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6C49509-08D9-418D-8360-5BF046AF322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13845E61-3E34-46FC-AC9B-A9F73C07BE9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8CFDE99-32DC-4832-A8E9-E1E6A2741E8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A875436-D205-4E26-B928-E0E6CCB500C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FC073F3-62A4-4719-A0DB-852CE96CE8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EC2DAFD-F374-4873-B5C2-5CEAB713D2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27E770D-C385-4A4D-A875-9F3DB88EDB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A68248E-65C3-409B-AB2C-7B1B0CB47D9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5647F7E8-B676-4A08-9E27-F1337F15D5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3A22539-BD0B-4532-9EC8-BF3BF2AFC78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113E66A-0EDC-4AC2-9E46-A4A2CE9F7CF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FEF048E-3FC0-4186-A8D2-B20AC0E8B2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C8ADF07E-D644-44C1-8E2D-52F41121CC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1E45FCC-9AEA-4B3F-8B70-AC8A831922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A44E7FF5-67DB-41CD-B3CB-B775187A8FA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値より高い水準にあるが、今後も保有又は管理する公共施設等の総量を見極めながら、必要とされる公共施設等を適正な状態で計画的に維持管理・修繕・更新等を行う。</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5B3ED33-179F-47B6-A0C5-8F44204417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8505DC3-CDE9-4F27-B1E7-84359A051D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FAF8764-40DB-4A02-A15E-AE922472805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C8B9BAE9-6976-4987-BB8C-78D32F7B441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73ABC76B-8A6F-465A-8616-EDDF299394B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E78F66F-DE84-4B89-A9C6-4938B294094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91180AFE-F8B3-4D9D-B39B-E42E18CA581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2D4BF867-7CFA-4C1D-8964-3AF5E81614B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CC48851A-B670-4719-854A-597BADFFFA9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12B5F963-7E01-4764-96E4-B01D0E4FD8A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5D78C079-50A7-4E65-9B37-7D419D54E0E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01C3336-D37C-4F08-A91C-3A70A96B36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AA99B5A-6970-4864-9EC5-3A4AABFB34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E6FB3E2-9340-45BC-9963-E7B50F2AB47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8AEE45B1-86B5-4857-ABD8-8446FF3DDB06}"/>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6FDA65AC-2A6C-434E-8BB7-60A1F10C191D}"/>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63EF51FA-CE15-40B0-9831-9031106B575B}"/>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937623AC-C52D-4236-9BB8-FF2D82B8CD97}"/>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09DB4948-EE49-47D8-A4FF-EC43B6586E6A}"/>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4" name="有形固定資産減価償却率平均値テキスト">
          <a:extLst>
            <a:ext uri="{FF2B5EF4-FFF2-40B4-BE49-F238E27FC236}">
              <a16:creationId xmlns:a16="http://schemas.microsoft.com/office/drawing/2014/main" id="{333EB4CB-FEE1-427F-AB1C-8499DE5B6364}"/>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AE467373-1C96-4BD8-84B0-ED3FFF108145}"/>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D71E56E8-E155-4049-892B-2988DD8370CE}"/>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6B9A0B4B-671D-4377-AA0C-DEE1ABDF194D}"/>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DEFADC81-6A36-47A2-93E3-3143B2437FD9}"/>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2285B041-F267-45EB-988A-3B43A1044649}"/>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B3BDD93-3879-4EEB-B98D-B664037F0D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AD2F7DC-3F60-484B-9CFF-7BECAC39A0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790FB79-0A19-417E-BA11-7C4D69336F7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E26EE9B-C19D-46DF-ACC9-BDD67883A3C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1F5C142-AC09-42E2-8CFB-A64CB5178C8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122809</xdr:rowOff>
    </xdr:from>
    <xdr:to>
      <xdr:col>23</xdr:col>
      <xdr:colOff>136525</xdr:colOff>
      <xdr:row>31</xdr:row>
      <xdr:rowOff>52959</xdr:rowOff>
    </xdr:to>
    <xdr:sp macro="" textlink="">
      <xdr:nvSpPr>
        <xdr:cNvPr id="85" name="楕円 84">
          <a:extLst>
            <a:ext uri="{FF2B5EF4-FFF2-40B4-BE49-F238E27FC236}">
              <a16:creationId xmlns:a16="http://schemas.microsoft.com/office/drawing/2014/main" id="{7BA02202-B0CC-464B-90CC-2713F88884A8}"/>
            </a:ext>
          </a:extLst>
        </xdr:cNvPr>
        <xdr:cNvSpPr/>
      </xdr:nvSpPr>
      <xdr:spPr>
        <a:xfrm>
          <a:off x="47117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101236</xdr:rowOff>
    </xdr:from>
    <xdr:ext cx="405111" cy="259045"/>
    <xdr:sp macro="" textlink="">
      <xdr:nvSpPr>
        <xdr:cNvPr id="86" name="有形固定資産減価償却率該当値テキスト">
          <a:extLst>
            <a:ext uri="{FF2B5EF4-FFF2-40B4-BE49-F238E27FC236}">
              <a16:creationId xmlns:a16="http://schemas.microsoft.com/office/drawing/2014/main" id="{DECE9E14-C8A6-4F5C-8C0B-DD097BB69644}"/>
            </a:ext>
          </a:extLst>
        </xdr:cNvPr>
        <xdr:cNvSpPr txBox="1"/>
      </xdr:nvSpPr>
      <xdr:spPr>
        <a:xfrm>
          <a:off x="4813300"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118491</xdr:rowOff>
    </xdr:from>
    <xdr:to>
      <xdr:col>19</xdr:col>
      <xdr:colOff>187325</xdr:colOff>
      <xdr:row>31</xdr:row>
      <xdr:rowOff>48641</xdr:rowOff>
    </xdr:to>
    <xdr:sp macro="" textlink="">
      <xdr:nvSpPr>
        <xdr:cNvPr id="87" name="楕円 86">
          <a:extLst>
            <a:ext uri="{FF2B5EF4-FFF2-40B4-BE49-F238E27FC236}">
              <a16:creationId xmlns:a16="http://schemas.microsoft.com/office/drawing/2014/main" id="{C98A5FFA-4EF4-4354-9B69-A49896418A07}"/>
            </a:ext>
          </a:extLst>
        </xdr:cNvPr>
        <xdr:cNvSpPr/>
      </xdr:nvSpPr>
      <xdr:spPr>
        <a:xfrm>
          <a:off x="4000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169291</xdr:rowOff>
    </xdr:from>
    <xdr:to>
      <xdr:col>23</xdr:col>
      <xdr:colOff>85725</xdr:colOff>
      <xdr:row>31</xdr:row>
      <xdr:rowOff>2159</xdr:rowOff>
    </xdr:to>
    <xdr:cxnSp macro="">
      <xdr:nvCxnSpPr>
        <xdr:cNvPr id="88" name="直線コネクタ 87">
          <a:extLst>
            <a:ext uri="{FF2B5EF4-FFF2-40B4-BE49-F238E27FC236}">
              <a16:creationId xmlns:a16="http://schemas.microsoft.com/office/drawing/2014/main" id="{044A864F-4C1B-4010-8F47-94E8E8DCC8C4}"/>
            </a:ext>
          </a:extLst>
        </xdr:cNvPr>
        <xdr:cNvCxnSpPr/>
      </xdr:nvCxnSpPr>
      <xdr:spPr>
        <a:xfrm>
          <a:off x="4051300" y="608431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79629</xdr:rowOff>
    </xdr:from>
    <xdr:to>
      <xdr:col>15</xdr:col>
      <xdr:colOff>187325</xdr:colOff>
      <xdr:row>31</xdr:row>
      <xdr:rowOff>9779</xdr:rowOff>
    </xdr:to>
    <xdr:sp macro="" textlink="">
      <xdr:nvSpPr>
        <xdr:cNvPr id="89" name="楕円 88">
          <a:extLst>
            <a:ext uri="{FF2B5EF4-FFF2-40B4-BE49-F238E27FC236}">
              <a16:creationId xmlns:a16="http://schemas.microsoft.com/office/drawing/2014/main" id="{F2A59989-3513-43A3-B83A-B7B4D23457EF}"/>
            </a:ext>
          </a:extLst>
        </xdr:cNvPr>
        <xdr:cNvSpPr/>
      </xdr:nvSpPr>
      <xdr:spPr>
        <a:xfrm>
          <a:off x="3238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130429</xdr:rowOff>
    </xdr:from>
    <xdr:to>
      <xdr:col>19</xdr:col>
      <xdr:colOff>136525</xdr:colOff>
      <xdr:row>30</xdr:row>
      <xdr:rowOff>169291</xdr:rowOff>
    </xdr:to>
    <xdr:cxnSp macro="">
      <xdr:nvCxnSpPr>
        <xdr:cNvPr id="90" name="直線コネクタ 89">
          <a:extLst>
            <a:ext uri="{FF2B5EF4-FFF2-40B4-BE49-F238E27FC236}">
              <a16:creationId xmlns:a16="http://schemas.microsoft.com/office/drawing/2014/main" id="{494F976C-4497-499A-9451-2F539387291D}"/>
            </a:ext>
          </a:extLst>
        </xdr:cNvPr>
        <xdr:cNvCxnSpPr/>
      </xdr:nvCxnSpPr>
      <xdr:spPr>
        <a:xfrm>
          <a:off x="3289300" y="604545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42926</xdr:rowOff>
    </xdr:from>
    <xdr:to>
      <xdr:col>11</xdr:col>
      <xdr:colOff>187325</xdr:colOff>
      <xdr:row>30</xdr:row>
      <xdr:rowOff>144526</xdr:rowOff>
    </xdr:to>
    <xdr:sp macro="" textlink="">
      <xdr:nvSpPr>
        <xdr:cNvPr id="91" name="楕円 90">
          <a:extLst>
            <a:ext uri="{FF2B5EF4-FFF2-40B4-BE49-F238E27FC236}">
              <a16:creationId xmlns:a16="http://schemas.microsoft.com/office/drawing/2014/main" id="{ED80DE69-3165-47B7-9FCF-DF7460BAC04B}"/>
            </a:ext>
          </a:extLst>
        </xdr:cNvPr>
        <xdr:cNvSpPr/>
      </xdr:nvSpPr>
      <xdr:spPr>
        <a:xfrm>
          <a:off x="2476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93726</xdr:rowOff>
    </xdr:from>
    <xdr:to>
      <xdr:col>15</xdr:col>
      <xdr:colOff>136525</xdr:colOff>
      <xdr:row>30</xdr:row>
      <xdr:rowOff>130429</xdr:rowOff>
    </xdr:to>
    <xdr:cxnSp macro="">
      <xdr:nvCxnSpPr>
        <xdr:cNvPr id="92" name="直線コネクタ 91">
          <a:extLst>
            <a:ext uri="{FF2B5EF4-FFF2-40B4-BE49-F238E27FC236}">
              <a16:creationId xmlns:a16="http://schemas.microsoft.com/office/drawing/2014/main" id="{ED8A1893-34E4-4A4E-8829-4579F7836246}"/>
            </a:ext>
          </a:extLst>
        </xdr:cNvPr>
        <xdr:cNvCxnSpPr/>
      </xdr:nvCxnSpPr>
      <xdr:spPr>
        <a:xfrm>
          <a:off x="2527300" y="600875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8382</xdr:rowOff>
    </xdr:from>
    <xdr:to>
      <xdr:col>7</xdr:col>
      <xdr:colOff>187325</xdr:colOff>
      <xdr:row>30</xdr:row>
      <xdr:rowOff>109982</xdr:rowOff>
    </xdr:to>
    <xdr:sp macro="" textlink="">
      <xdr:nvSpPr>
        <xdr:cNvPr id="93" name="楕円 92">
          <a:extLst>
            <a:ext uri="{FF2B5EF4-FFF2-40B4-BE49-F238E27FC236}">
              <a16:creationId xmlns:a16="http://schemas.microsoft.com/office/drawing/2014/main" id="{2D74CEFF-8D0E-4414-851D-31D151BA9D7C}"/>
            </a:ext>
          </a:extLst>
        </xdr:cNvPr>
        <xdr:cNvSpPr/>
      </xdr:nvSpPr>
      <xdr:spPr>
        <a:xfrm>
          <a:off x="1714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59182</xdr:rowOff>
    </xdr:from>
    <xdr:to>
      <xdr:col>11</xdr:col>
      <xdr:colOff>136525</xdr:colOff>
      <xdr:row>30</xdr:row>
      <xdr:rowOff>93726</xdr:rowOff>
    </xdr:to>
    <xdr:cxnSp macro="">
      <xdr:nvCxnSpPr>
        <xdr:cNvPr id="94" name="直線コネクタ 93">
          <a:extLst>
            <a:ext uri="{FF2B5EF4-FFF2-40B4-BE49-F238E27FC236}">
              <a16:creationId xmlns:a16="http://schemas.microsoft.com/office/drawing/2014/main" id="{5699C05F-FFEA-4505-93EF-9A4F6C2D1E84}"/>
            </a:ext>
          </a:extLst>
        </xdr:cNvPr>
        <xdr:cNvCxnSpPr/>
      </xdr:nvCxnSpPr>
      <xdr:spPr>
        <a:xfrm>
          <a:off x="1765300" y="597420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5" name="n_1aveValue有形固定資産減価償却率">
          <a:extLst>
            <a:ext uri="{FF2B5EF4-FFF2-40B4-BE49-F238E27FC236}">
              <a16:creationId xmlns:a16="http://schemas.microsoft.com/office/drawing/2014/main" id="{90E86044-6712-4E5C-A6D9-8ECD64E3F0DC}"/>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6" name="n_2aveValue有形固定資産減価償却率">
          <a:extLst>
            <a:ext uri="{FF2B5EF4-FFF2-40B4-BE49-F238E27FC236}">
              <a16:creationId xmlns:a16="http://schemas.microsoft.com/office/drawing/2014/main" id="{45820D2C-C714-43ED-B971-18646CDCEED9}"/>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aveValue有形固定資産減価償却率">
          <a:extLst>
            <a:ext uri="{FF2B5EF4-FFF2-40B4-BE49-F238E27FC236}">
              <a16:creationId xmlns:a16="http://schemas.microsoft.com/office/drawing/2014/main" id="{47611C53-2EF9-433D-B928-624B071A2B0C}"/>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8" name="n_4aveValue有形固定資産減価償却率">
          <a:extLst>
            <a:ext uri="{FF2B5EF4-FFF2-40B4-BE49-F238E27FC236}">
              <a16:creationId xmlns:a16="http://schemas.microsoft.com/office/drawing/2014/main" id="{BA5F04A5-4786-4129-823E-9FD308B1350D}"/>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39768</xdr:rowOff>
    </xdr:from>
    <xdr:ext cx="405111" cy="259045"/>
    <xdr:sp macro="" textlink="">
      <xdr:nvSpPr>
        <xdr:cNvPr id="99" name="n_1mainValue有形固定資産減価償却率">
          <a:extLst>
            <a:ext uri="{FF2B5EF4-FFF2-40B4-BE49-F238E27FC236}">
              <a16:creationId xmlns:a16="http://schemas.microsoft.com/office/drawing/2014/main" id="{11A3E9D6-45D0-435C-AF44-8976859F38E6}"/>
            </a:ext>
          </a:extLst>
        </xdr:cNvPr>
        <xdr:cNvSpPr txBox="1"/>
      </xdr:nvSpPr>
      <xdr:spPr>
        <a:xfrm>
          <a:off x="38360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mainValue有形固定資産減価償却率">
          <a:extLst>
            <a:ext uri="{FF2B5EF4-FFF2-40B4-BE49-F238E27FC236}">
              <a16:creationId xmlns:a16="http://schemas.microsoft.com/office/drawing/2014/main" id="{AB88DEB8-F269-4BA6-880D-F96031098BE1}"/>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135653</xdr:rowOff>
    </xdr:from>
    <xdr:ext cx="405111" cy="259045"/>
    <xdr:sp macro="" textlink="">
      <xdr:nvSpPr>
        <xdr:cNvPr id="101" name="n_3mainValue有形固定資産減価償却率">
          <a:extLst>
            <a:ext uri="{FF2B5EF4-FFF2-40B4-BE49-F238E27FC236}">
              <a16:creationId xmlns:a16="http://schemas.microsoft.com/office/drawing/2014/main" id="{E882D2B6-A734-42A4-850E-47377D362E6C}"/>
            </a:ext>
          </a:extLst>
        </xdr:cNvPr>
        <xdr:cNvSpPr txBox="1"/>
      </xdr:nvSpPr>
      <xdr:spPr>
        <a:xfrm>
          <a:off x="23247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101109</xdr:rowOff>
    </xdr:from>
    <xdr:ext cx="405111" cy="259045"/>
    <xdr:sp macro="" textlink="">
      <xdr:nvSpPr>
        <xdr:cNvPr id="102" name="n_4mainValue有形固定資産減価償却率">
          <a:extLst>
            <a:ext uri="{FF2B5EF4-FFF2-40B4-BE49-F238E27FC236}">
              <a16:creationId xmlns:a16="http://schemas.microsoft.com/office/drawing/2014/main" id="{DFD9AE35-096F-48C2-BCF4-49580DC87C2A}"/>
            </a:ext>
          </a:extLst>
        </xdr:cNvPr>
        <xdr:cNvSpPr txBox="1"/>
      </xdr:nvSpPr>
      <xdr:spPr>
        <a:xfrm>
          <a:off x="1562744" y="601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FC97E79-08A1-40D4-AD86-40612BC20DD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FB94DA8-D1C3-47B6-BC58-A0904CD31CB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09F2866-9A3D-4138-9732-711658C04B8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523ACD5-05AB-426B-B46A-90F080363C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4F0DC02-A265-4CEA-8FF1-2A6B027729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AA6A0A2-0246-4B46-91F4-5F905688D9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4167A61-7CC3-4EC5-9042-9363663AC2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DF31147-B172-4E3D-A20B-A737CF3CE9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19A47BC-8C2B-44A7-A55B-5A02EB8B54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6896899-3C11-4500-A161-95A4B22E552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138147B-8308-465A-B93E-858E58BD37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0BD5F19-9608-485B-8BCA-D4F6422ECAA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74E38A2A-4B78-4904-8DE7-A6D6B5147CD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債務償還比率は、類似団体平均値を上回っている。</a:t>
          </a:r>
          <a:r>
            <a:rPr kumimoji="1" lang="ja-JP" altLang="en-US" sz="1100">
              <a:solidFill>
                <a:schemeClr val="dk1"/>
              </a:solidFill>
              <a:effectLst/>
              <a:latin typeface="+mn-lt"/>
              <a:ea typeface="+mn-ea"/>
              <a:cs typeface="+mn-cs"/>
            </a:rPr>
            <a:t>地方交付税額に影響されるものの将来負担額の減少とともに数値は改善されていく見込みである</a:t>
          </a:r>
          <a:r>
            <a:rPr kumimoji="1"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718AF24-637E-43F4-B9CC-5172CDE5B69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E1624C9-DBF0-4904-B7D6-1B58FC26751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DF1860E-EF80-4A21-937B-29C6C0DFA3B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869D82BA-3B09-4677-B75F-FF6FEE12265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E85D0B65-EDE2-41E3-BB27-F6AB85673F9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CD2648C6-18AD-4A06-BEB2-D9E5FAD4122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91E7A370-7BE6-463E-861B-512C959C35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5712E769-69A8-4167-B91B-2A5DEC315F2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0CC6E2F-13FF-466E-BA67-EBC34FBF628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E96F4F5-44AE-463D-B51C-7E0C64AF4ED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A8782B03-BD09-401F-8E6D-BF493B4EE34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3E857C2-AA32-4052-B3EC-A10A0C8DB6C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33477DB-3801-48BC-824B-E95B59F99E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6AF1013-D2AB-4A9D-B359-4736C75B426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22BB0C0-11F8-4367-BFEC-B4AC9369AB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9262C63D-C6EF-471E-8DFC-9907A0840EAD}"/>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B95D77BB-31F2-45FC-BC02-B7EC409AAF2F}"/>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A7B37BF3-F5BD-4384-9132-D0798E7186C4}"/>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0677841-B952-435C-8C1E-0600763C165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B22C5302-22B8-4EE9-B967-D07969F001A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4F27B740-7886-43AA-AAD2-3AC5EB64287E}"/>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4B09E027-4B53-4065-8F64-D4D32C7760FE}"/>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E1DAEAA9-1BF3-44D5-94A0-D4B4A8CD007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15CBD26A-E26F-4A40-804B-6A65746A0D1D}"/>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EA90B646-D01A-4884-BD9F-951C78500DD8}"/>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939307FD-1B8B-40B4-86FE-C724CDB2ABE4}"/>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024421-1578-4DE4-A748-4437C62BD7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2233B39-D6BD-4301-BCFB-30FCE0BEAA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BC2FE13-4F22-4C53-93DB-A8F9B0A2BD6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B902B94-8B41-4FC5-8B4C-6ABA56BF3E3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4B0F72F-6ACF-49EF-8A2E-1EF2BA6052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25114</xdr:rowOff>
    </xdr:from>
    <xdr:to>
      <xdr:col>76</xdr:col>
      <xdr:colOff>73025</xdr:colOff>
      <xdr:row>30</xdr:row>
      <xdr:rowOff>126714</xdr:rowOff>
    </xdr:to>
    <xdr:sp macro="" textlink="">
      <xdr:nvSpPr>
        <xdr:cNvPr id="147" name="楕円 146">
          <a:extLst>
            <a:ext uri="{FF2B5EF4-FFF2-40B4-BE49-F238E27FC236}">
              <a16:creationId xmlns:a16="http://schemas.microsoft.com/office/drawing/2014/main" id="{41C4B250-238D-4945-99EA-32DBCE8D2073}"/>
            </a:ext>
          </a:extLst>
        </xdr:cNvPr>
        <xdr:cNvSpPr/>
      </xdr:nvSpPr>
      <xdr:spPr>
        <a:xfrm>
          <a:off x="14744700" y="59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3541</xdr:rowOff>
    </xdr:from>
    <xdr:ext cx="469744" cy="259045"/>
    <xdr:sp macro="" textlink="">
      <xdr:nvSpPr>
        <xdr:cNvPr id="148" name="債務償還比率該当値テキスト">
          <a:extLst>
            <a:ext uri="{FF2B5EF4-FFF2-40B4-BE49-F238E27FC236}">
              <a16:creationId xmlns:a16="http://schemas.microsoft.com/office/drawing/2014/main" id="{45C306C2-7EFE-443E-BE2A-B996865781DB}"/>
            </a:ext>
          </a:extLst>
        </xdr:cNvPr>
        <xdr:cNvSpPr txBox="1"/>
      </xdr:nvSpPr>
      <xdr:spPr>
        <a:xfrm>
          <a:off x="14846300" y="59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73681</xdr:rowOff>
    </xdr:from>
    <xdr:to>
      <xdr:col>72</xdr:col>
      <xdr:colOff>123825</xdr:colOff>
      <xdr:row>30</xdr:row>
      <xdr:rowOff>3831</xdr:rowOff>
    </xdr:to>
    <xdr:sp macro="" textlink="">
      <xdr:nvSpPr>
        <xdr:cNvPr id="149" name="楕円 148">
          <a:extLst>
            <a:ext uri="{FF2B5EF4-FFF2-40B4-BE49-F238E27FC236}">
              <a16:creationId xmlns:a16="http://schemas.microsoft.com/office/drawing/2014/main" id="{05A1B22B-DB8D-4184-A8E0-5675EAA7CE2C}"/>
            </a:ext>
          </a:extLst>
        </xdr:cNvPr>
        <xdr:cNvSpPr/>
      </xdr:nvSpPr>
      <xdr:spPr>
        <a:xfrm>
          <a:off x="14033500" y="58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124481</xdr:rowOff>
    </xdr:from>
    <xdr:to>
      <xdr:col>76</xdr:col>
      <xdr:colOff>22225</xdr:colOff>
      <xdr:row>30</xdr:row>
      <xdr:rowOff>75914</xdr:rowOff>
    </xdr:to>
    <xdr:cxnSp macro="">
      <xdr:nvCxnSpPr>
        <xdr:cNvPr id="150" name="直線コネクタ 149">
          <a:extLst>
            <a:ext uri="{FF2B5EF4-FFF2-40B4-BE49-F238E27FC236}">
              <a16:creationId xmlns:a16="http://schemas.microsoft.com/office/drawing/2014/main" id="{440C0832-56E1-4CB6-8D40-A5DBF486BBBB}"/>
            </a:ext>
          </a:extLst>
        </xdr:cNvPr>
        <xdr:cNvCxnSpPr/>
      </xdr:nvCxnSpPr>
      <xdr:spPr>
        <a:xfrm>
          <a:off x="14084300" y="5868056"/>
          <a:ext cx="711200" cy="1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95811</xdr:rowOff>
    </xdr:from>
    <xdr:to>
      <xdr:col>68</xdr:col>
      <xdr:colOff>123825</xdr:colOff>
      <xdr:row>30</xdr:row>
      <xdr:rowOff>25961</xdr:rowOff>
    </xdr:to>
    <xdr:sp macro="" textlink="">
      <xdr:nvSpPr>
        <xdr:cNvPr id="151" name="楕円 150">
          <a:extLst>
            <a:ext uri="{FF2B5EF4-FFF2-40B4-BE49-F238E27FC236}">
              <a16:creationId xmlns:a16="http://schemas.microsoft.com/office/drawing/2014/main" id="{4D94ADF2-3636-4623-9047-8A86AF700C3D}"/>
            </a:ext>
          </a:extLst>
        </xdr:cNvPr>
        <xdr:cNvSpPr/>
      </xdr:nvSpPr>
      <xdr:spPr>
        <a:xfrm>
          <a:off x="13271500" y="58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124481</xdr:rowOff>
    </xdr:from>
    <xdr:to>
      <xdr:col>72</xdr:col>
      <xdr:colOff>73025</xdr:colOff>
      <xdr:row>29</xdr:row>
      <xdr:rowOff>146611</xdr:rowOff>
    </xdr:to>
    <xdr:cxnSp macro="">
      <xdr:nvCxnSpPr>
        <xdr:cNvPr id="152" name="直線コネクタ 151">
          <a:extLst>
            <a:ext uri="{FF2B5EF4-FFF2-40B4-BE49-F238E27FC236}">
              <a16:creationId xmlns:a16="http://schemas.microsoft.com/office/drawing/2014/main" id="{3C1AD14C-AF03-4021-A5DD-A2AA0A61C277}"/>
            </a:ext>
          </a:extLst>
        </xdr:cNvPr>
        <xdr:cNvCxnSpPr/>
      </xdr:nvCxnSpPr>
      <xdr:spPr>
        <a:xfrm flipV="1">
          <a:off x="13322300" y="5868056"/>
          <a:ext cx="762000" cy="2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127847</xdr:rowOff>
    </xdr:from>
    <xdr:to>
      <xdr:col>64</xdr:col>
      <xdr:colOff>123825</xdr:colOff>
      <xdr:row>31</xdr:row>
      <xdr:rowOff>57997</xdr:rowOff>
    </xdr:to>
    <xdr:sp macro="" textlink="">
      <xdr:nvSpPr>
        <xdr:cNvPr id="153" name="楕円 152">
          <a:extLst>
            <a:ext uri="{FF2B5EF4-FFF2-40B4-BE49-F238E27FC236}">
              <a16:creationId xmlns:a16="http://schemas.microsoft.com/office/drawing/2014/main" id="{D17453C6-9A11-4DA9-B94D-4310F0E4BD44}"/>
            </a:ext>
          </a:extLst>
        </xdr:cNvPr>
        <xdr:cNvSpPr/>
      </xdr:nvSpPr>
      <xdr:spPr>
        <a:xfrm>
          <a:off x="12509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146611</xdr:rowOff>
    </xdr:from>
    <xdr:to>
      <xdr:col>68</xdr:col>
      <xdr:colOff>73025</xdr:colOff>
      <xdr:row>31</xdr:row>
      <xdr:rowOff>7197</xdr:rowOff>
    </xdr:to>
    <xdr:cxnSp macro="">
      <xdr:nvCxnSpPr>
        <xdr:cNvPr id="154" name="直線コネクタ 153">
          <a:extLst>
            <a:ext uri="{FF2B5EF4-FFF2-40B4-BE49-F238E27FC236}">
              <a16:creationId xmlns:a16="http://schemas.microsoft.com/office/drawing/2014/main" id="{0C6AF320-0B3A-44AA-8AC8-3070102ACA12}"/>
            </a:ext>
          </a:extLst>
        </xdr:cNvPr>
        <xdr:cNvCxnSpPr/>
      </xdr:nvCxnSpPr>
      <xdr:spPr>
        <a:xfrm flipV="1">
          <a:off x="12560300" y="5890186"/>
          <a:ext cx="762000" cy="20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5683</xdr:rowOff>
    </xdr:from>
    <xdr:to>
      <xdr:col>60</xdr:col>
      <xdr:colOff>123825</xdr:colOff>
      <xdr:row>30</xdr:row>
      <xdr:rowOff>107283</xdr:rowOff>
    </xdr:to>
    <xdr:sp macro="" textlink="">
      <xdr:nvSpPr>
        <xdr:cNvPr id="155" name="楕円 154">
          <a:extLst>
            <a:ext uri="{FF2B5EF4-FFF2-40B4-BE49-F238E27FC236}">
              <a16:creationId xmlns:a16="http://schemas.microsoft.com/office/drawing/2014/main" id="{2292B690-114D-4575-A365-EA79D2628812}"/>
            </a:ext>
          </a:extLst>
        </xdr:cNvPr>
        <xdr:cNvSpPr/>
      </xdr:nvSpPr>
      <xdr:spPr>
        <a:xfrm>
          <a:off x="11747500" y="59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56483</xdr:rowOff>
    </xdr:from>
    <xdr:to>
      <xdr:col>64</xdr:col>
      <xdr:colOff>73025</xdr:colOff>
      <xdr:row>31</xdr:row>
      <xdr:rowOff>7197</xdr:rowOff>
    </xdr:to>
    <xdr:cxnSp macro="">
      <xdr:nvCxnSpPr>
        <xdr:cNvPr id="156" name="直線コネクタ 155">
          <a:extLst>
            <a:ext uri="{FF2B5EF4-FFF2-40B4-BE49-F238E27FC236}">
              <a16:creationId xmlns:a16="http://schemas.microsoft.com/office/drawing/2014/main" id="{928138ED-4A25-420C-8F49-5B730371D609}"/>
            </a:ext>
          </a:extLst>
        </xdr:cNvPr>
        <xdr:cNvCxnSpPr/>
      </xdr:nvCxnSpPr>
      <xdr:spPr>
        <a:xfrm>
          <a:off x="11798300" y="5971508"/>
          <a:ext cx="7620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543F0CB6-AB14-41C8-9DD5-712E02C2FBAC}"/>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4EA0E7E3-C18C-4C46-88FC-6FAAA83A5032}"/>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BDBEB8D8-5997-4848-A917-CDF21BDB662E}"/>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8C3E71A6-F72E-409C-B657-C6D00B346D4C}"/>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166408</xdr:rowOff>
    </xdr:from>
    <xdr:ext cx="469744" cy="259045"/>
    <xdr:sp macro="" textlink="">
      <xdr:nvSpPr>
        <xdr:cNvPr id="161" name="n_1mainValue債務償還比率">
          <a:extLst>
            <a:ext uri="{FF2B5EF4-FFF2-40B4-BE49-F238E27FC236}">
              <a16:creationId xmlns:a16="http://schemas.microsoft.com/office/drawing/2014/main" id="{478EF884-3213-408A-A653-A65A98C13FA5}"/>
            </a:ext>
          </a:extLst>
        </xdr:cNvPr>
        <xdr:cNvSpPr txBox="1"/>
      </xdr:nvSpPr>
      <xdr:spPr>
        <a:xfrm>
          <a:off x="13836727" y="590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17088</xdr:rowOff>
    </xdr:from>
    <xdr:ext cx="469744" cy="259045"/>
    <xdr:sp macro="" textlink="">
      <xdr:nvSpPr>
        <xdr:cNvPr id="162" name="n_2mainValue債務償還比率">
          <a:extLst>
            <a:ext uri="{FF2B5EF4-FFF2-40B4-BE49-F238E27FC236}">
              <a16:creationId xmlns:a16="http://schemas.microsoft.com/office/drawing/2014/main" id="{C233A29F-92D8-4215-B706-313A620423D0}"/>
            </a:ext>
          </a:extLst>
        </xdr:cNvPr>
        <xdr:cNvSpPr txBox="1"/>
      </xdr:nvSpPr>
      <xdr:spPr>
        <a:xfrm>
          <a:off x="13087427" y="593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49124</xdr:rowOff>
    </xdr:from>
    <xdr:ext cx="469744" cy="259045"/>
    <xdr:sp macro="" textlink="">
      <xdr:nvSpPr>
        <xdr:cNvPr id="163" name="n_3mainValue債務償還比率">
          <a:extLst>
            <a:ext uri="{FF2B5EF4-FFF2-40B4-BE49-F238E27FC236}">
              <a16:creationId xmlns:a16="http://schemas.microsoft.com/office/drawing/2014/main" id="{7BF5E8CA-5954-4163-8EC5-A77C645A5AF9}"/>
            </a:ext>
          </a:extLst>
        </xdr:cNvPr>
        <xdr:cNvSpPr txBox="1"/>
      </xdr:nvSpPr>
      <xdr:spPr>
        <a:xfrm>
          <a:off x="12325427" y="613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98410</xdr:rowOff>
    </xdr:from>
    <xdr:ext cx="469744" cy="259045"/>
    <xdr:sp macro="" textlink="">
      <xdr:nvSpPr>
        <xdr:cNvPr id="164" name="n_4mainValue債務償還比率">
          <a:extLst>
            <a:ext uri="{FF2B5EF4-FFF2-40B4-BE49-F238E27FC236}">
              <a16:creationId xmlns:a16="http://schemas.microsoft.com/office/drawing/2014/main" id="{B638EFEF-3335-423A-935F-57558130012A}"/>
            </a:ext>
          </a:extLst>
        </xdr:cNvPr>
        <xdr:cNvSpPr txBox="1"/>
      </xdr:nvSpPr>
      <xdr:spPr>
        <a:xfrm>
          <a:off x="11563427" y="601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41BDB87-E077-4417-9D1B-F0F3CD59EAE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56DFC81-8926-4B0A-9146-425FC95A75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13A077E-B5A8-409E-ADD4-B41D3784A0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38E6A94-DBA3-42E1-9C67-DF4C2E2B58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E8F5684-8C3D-49E0-A255-977D2D0CFE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722B7CF-AC3C-4AE4-B611-7790F9B252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2D1F0D-68F2-4071-A0B7-1ED87B93F2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93D26A-990B-4B9C-AB01-E54C6E25E6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F35595-C237-438C-A214-17B35342C3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C60084-F607-413B-9F2F-1C3852E810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569059-4505-472B-8D3B-A7FBA593CF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BAA7F0-1907-4D70-B19F-2C70DD48E7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356663-3253-412B-8A84-803F561A71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A42A52-528B-48DC-A154-DFD8518D5B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F88185-00CD-4041-A88B-62C8A953D2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C94D70-1941-4E74-81A4-D68D688BF4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767D75-594E-4FEA-A038-E66576EDE2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0AC460-2B1B-4B95-A066-2F8CF8D482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637094-8690-468B-8E19-C841722FBF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8AB25A-E055-43C4-B78C-704E4F0D3B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C90AAE-B011-4ED3-8C6F-88214623CA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05121A-0BE4-433F-BF6C-2362A7E1CF6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B6936A-1575-41F8-8B3A-7FC8CE4DF7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6DB30B-B505-4556-A4CF-B3C88462E7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80AF25-8C7C-4209-8653-470AA624D0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FF42F8-9C47-4B9E-89A5-8102053500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026233-300C-4503-8E5C-0DA5323058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664C4F-8A17-4437-815F-C9BA97CE94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C10514-3EF8-4D6C-99BA-0FC08AB0BC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A6262A-FA4A-4B02-BBCC-C361663187F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60E07B-97B8-4EA6-B88A-6770742C44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9020E9-D46D-4149-81D2-EBEDBDD0AE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B2A3C5-9503-42B9-8515-898C2C3E72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D242C3-BD9C-43B8-8A12-DDB36852FC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F638D0-83D3-4A43-ADA5-F2DB4FAD1CE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9E1BB1-65A2-4696-AB9B-0071C9B87E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769CE4-733B-4AF5-BCBD-5BB3DDCABD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F80CE8-84BC-4124-B949-64D99284D0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A07BBD-6ACE-4646-9B16-4E0685EC97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5B727C-2A49-46FA-B96B-C563429045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65FBF5-8190-4D4B-8560-3818ACFBDB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F9ADFD-733F-431B-845A-FAFFB828CB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FCE1C9-E55E-4ABE-8352-DDEA635FB3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F58968-7C20-4647-A98D-B58A220F0A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BE898F-0E37-4073-B96A-4A31FDEB30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2654BD-28B4-4F87-9690-DCFF1B8606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A1C7D1-7B57-4648-96BC-2A0D1A6F44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158438-A9C3-4D6D-AEE5-72A3DA20136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E798DC-13FB-47DA-8259-4CBFB6B54AC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4B4A191-83C4-4781-9FE3-D163C975D7C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4C4A57-3427-4CDF-954E-9858932F480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CBBA1B-36A9-4402-9387-64CD0089A0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B8D8AB5-CD4A-4319-9ECF-CDCFE3C997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F2AF7BA-A985-46C0-890D-2FD4BF34753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A6A6F1-E299-45F1-B742-302D74D3FA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06C137-9A37-4287-ACBA-1B216EAD32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5B91D23-AB49-4A0F-8ECE-467564166D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B2605EB-6766-450E-BD50-A4E4599B9E5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394E56-8D05-419D-8EE7-C8D6D266A7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FAFE0D9-7276-4E20-B6E8-0B1AE2D29B2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506117B-73FB-4571-8DB2-7401888413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0030AFA-76D1-41C5-924D-0B89F4601A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DFB9DB56-1950-46FE-B6DA-814097A7B19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DCAC10F6-4F03-42D7-98B5-50DC1DA57A88}"/>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323003-23B6-4EC0-AE99-9DB0BF697809}"/>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5107DB3-A104-44DA-A5EE-E47C2E98D6D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26C8266-0EDB-47E7-BFEA-EA772D3B5FC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469F8F9B-739C-4E20-B8B2-28FA389AEC75}"/>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9F616DE-0431-4F2E-9285-FC5599D9DB49}"/>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F2182120-0B12-4A8C-92E9-7C2A9750AEFD}"/>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70ED3CC-5D1C-45A4-9C98-89DCDC54DBD2}"/>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6D48EE2F-23A7-4899-9CF2-DEEB086F9D84}"/>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2B7D5E3-A09F-44E8-84B4-5972BC1E2F8A}"/>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6790B3-FC37-4E4B-A5BB-7BC6D1BA3E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DA908F-F6FC-49B2-BABA-1A773C4D8E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2944D9-8C13-4425-BCDB-E4451F7F11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12C5D6-9A05-4327-B447-18C2DAAF6D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3143E6-2E8A-4798-9BE6-83F2E97EE72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54791</xdr:rowOff>
    </xdr:from>
    <xdr:to>
      <xdr:col>24</xdr:col>
      <xdr:colOff>114300</xdr:colOff>
      <xdr:row>40</xdr:row>
      <xdr:rowOff>156391</xdr:rowOff>
    </xdr:to>
    <xdr:sp macro="" textlink="">
      <xdr:nvSpPr>
        <xdr:cNvPr id="74" name="楕円 73">
          <a:extLst>
            <a:ext uri="{FF2B5EF4-FFF2-40B4-BE49-F238E27FC236}">
              <a16:creationId xmlns:a16="http://schemas.microsoft.com/office/drawing/2014/main" id="{49D16A6D-5BB1-43A0-BF29-162808AC7DEE}"/>
            </a:ext>
          </a:extLst>
        </xdr:cNvPr>
        <xdr:cNvSpPr/>
      </xdr:nvSpPr>
      <xdr:spPr>
        <a:xfrm>
          <a:off x="4584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33218</xdr:rowOff>
    </xdr:from>
    <xdr:ext cx="405111" cy="259045"/>
    <xdr:sp macro="" textlink="">
      <xdr:nvSpPr>
        <xdr:cNvPr id="75" name="【道路】&#10;有形固定資産減価償却率該当値テキスト">
          <a:extLst>
            <a:ext uri="{FF2B5EF4-FFF2-40B4-BE49-F238E27FC236}">
              <a16:creationId xmlns:a16="http://schemas.microsoft.com/office/drawing/2014/main" id="{1102EF3D-AF0C-454E-A2F4-77B9909A8DF8}"/>
            </a:ext>
          </a:extLst>
        </xdr:cNvPr>
        <xdr:cNvSpPr txBox="1"/>
      </xdr:nvSpPr>
      <xdr:spPr>
        <a:xfrm>
          <a:off x="4673600"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23767</xdr:rowOff>
    </xdr:from>
    <xdr:to>
      <xdr:col>20</xdr:col>
      <xdr:colOff>38100</xdr:colOff>
      <xdr:row>40</xdr:row>
      <xdr:rowOff>125367</xdr:rowOff>
    </xdr:to>
    <xdr:sp macro="" textlink="">
      <xdr:nvSpPr>
        <xdr:cNvPr id="76" name="楕円 75">
          <a:extLst>
            <a:ext uri="{FF2B5EF4-FFF2-40B4-BE49-F238E27FC236}">
              <a16:creationId xmlns:a16="http://schemas.microsoft.com/office/drawing/2014/main" id="{2683BC18-C88A-4D69-8A45-A382DD8A8C80}"/>
            </a:ext>
          </a:extLst>
        </xdr:cNvPr>
        <xdr:cNvSpPr/>
      </xdr:nvSpPr>
      <xdr:spPr>
        <a:xfrm>
          <a:off x="3746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74567</xdr:rowOff>
    </xdr:from>
    <xdr:to>
      <xdr:col>24</xdr:col>
      <xdr:colOff>63500</xdr:colOff>
      <xdr:row>40</xdr:row>
      <xdr:rowOff>105591</xdr:rowOff>
    </xdr:to>
    <xdr:cxnSp macro="">
      <xdr:nvCxnSpPr>
        <xdr:cNvPr id="77" name="直線コネクタ 76">
          <a:extLst>
            <a:ext uri="{FF2B5EF4-FFF2-40B4-BE49-F238E27FC236}">
              <a16:creationId xmlns:a16="http://schemas.microsoft.com/office/drawing/2014/main" id="{3C60BE3A-8A82-41C0-9470-DD9B51358E26}"/>
            </a:ext>
          </a:extLst>
        </xdr:cNvPr>
        <xdr:cNvCxnSpPr/>
      </xdr:nvCxnSpPr>
      <xdr:spPr>
        <a:xfrm>
          <a:off x="3797300" y="69325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8" name="楕円 77">
          <a:extLst>
            <a:ext uri="{FF2B5EF4-FFF2-40B4-BE49-F238E27FC236}">
              <a16:creationId xmlns:a16="http://schemas.microsoft.com/office/drawing/2014/main" id="{28ABCD60-4C29-45E8-AB9E-5597CD6393C8}"/>
            </a:ext>
          </a:extLst>
        </xdr:cNvPr>
        <xdr:cNvSpPr/>
      </xdr:nvSpPr>
      <xdr:spPr>
        <a:xfrm>
          <a:off x="2857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74567</xdr:rowOff>
    </xdr:to>
    <xdr:cxnSp macro="">
      <xdr:nvCxnSpPr>
        <xdr:cNvPr id="79" name="直線コネクタ 78">
          <a:extLst>
            <a:ext uri="{FF2B5EF4-FFF2-40B4-BE49-F238E27FC236}">
              <a16:creationId xmlns:a16="http://schemas.microsoft.com/office/drawing/2014/main" id="{3DF1BF3A-2971-4F09-9947-0F6BE31E2193}"/>
            </a:ext>
          </a:extLst>
        </xdr:cNvPr>
        <xdr:cNvCxnSpPr/>
      </xdr:nvCxnSpPr>
      <xdr:spPr>
        <a:xfrm>
          <a:off x="2908300" y="68999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C90EAD06-9683-456E-8796-A11B0CE6D0E9}"/>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41910</xdr:rowOff>
    </xdr:to>
    <xdr:cxnSp macro="">
      <xdr:nvCxnSpPr>
        <xdr:cNvPr id="81" name="直線コネクタ 80">
          <a:extLst>
            <a:ext uri="{FF2B5EF4-FFF2-40B4-BE49-F238E27FC236}">
              <a16:creationId xmlns:a16="http://schemas.microsoft.com/office/drawing/2014/main" id="{00C4BC8D-AEE0-48A2-8537-C57AD717F4BB}"/>
            </a:ext>
          </a:extLst>
        </xdr:cNvPr>
        <xdr:cNvCxnSpPr/>
      </xdr:nvCxnSpPr>
      <xdr:spPr>
        <a:xfrm>
          <a:off x="2019300" y="68688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102144</xdr:rowOff>
    </xdr:from>
    <xdr:to>
      <xdr:col>6</xdr:col>
      <xdr:colOff>38100</xdr:colOff>
      <xdr:row>40</xdr:row>
      <xdr:rowOff>32294</xdr:rowOff>
    </xdr:to>
    <xdr:sp macro="" textlink="">
      <xdr:nvSpPr>
        <xdr:cNvPr id="82" name="楕円 81">
          <a:extLst>
            <a:ext uri="{FF2B5EF4-FFF2-40B4-BE49-F238E27FC236}">
              <a16:creationId xmlns:a16="http://schemas.microsoft.com/office/drawing/2014/main" id="{295A5EB1-9547-477E-9FD4-AB015F69E72E}"/>
            </a:ext>
          </a:extLst>
        </xdr:cNvPr>
        <xdr:cNvSpPr/>
      </xdr:nvSpPr>
      <xdr:spPr>
        <a:xfrm>
          <a:off x="1079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152944</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D48152FD-8C61-4678-9DDE-4FF9E52C6C18}"/>
            </a:ext>
          </a:extLst>
        </xdr:cNvPr>
        <xdr:cNvCxnSpPr/>
      </xdr:nvCxnSpPr>
      <xdr:spPr>
        <a:xfrm>
          <a:off x="1130300" y="68394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7A2EBB9A-A0B7-41A8-8672-87A33205A987}"/>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4F6F7DD5-67FE-4FCC-BC6B-4074F593E855}"/>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581A63CE-5E1D-4C29-A35D-6CB20F1092D3}"/>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BEF29C19-A4A4-473A-AA01-6D7722271D27}"/>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116494</xdr:rowOff>
    </xdr:from>
    <xdr:ext cx="405111" cy="259045"/>
    <xdr:sp macro="" textlink="">
      <xdr:nvSpPr>
        <xdr:cNvPr id="88" name="n_1mainValue【道路】&#10;有形固定資産減価償却率">
          <a:extLst>
            <a:ext uri="{FF2B5EF4-FFF2-40B4-BE49-F238E27FC236}">
              <a16:creationId xmlns:a16="http://schemas.microsoft.com/office/drawing/2014/main" id="{220F3A14-8400-477D-A114-0348953AAF01}"/>
            </a:ext>
          </a:extLst>
        </xdr:cNvPr>
        <xdr:cNvSpPr txBox="1"/>
      </xdr:nvSpPr>
      <xdr:spPr>
        <a:xfrm>
          <a:off x="3582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9" name="n_2mainValue【道路】&#10;有形固定資産減価償却率">
          <a:extLst>
            <a:ext uri="{FF2B5EF4-FFF2-40B4-BE49-F238E27FC236}">
              <a16:creationId xmlns:a16="http://schemas.microsoft.com/office/drawing/2014/main" id="{E976D2EB-CDE2-4025-ACC5-0693DE47FA04}"/>
            </a:ext>
          </a:extLst>
        </xdr:cNvPr>
        <xdr:cNvSpPr txBox="1"/>
      </xdr:nvSpPr>
      <xdr:spPr>
        <a:xfrm>
          <a:off x="2705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道路】&#10;有形固定資産減価償却率">
          <a:extLst>
            <a:ext uri="{FF2B5EF4-FFF2-40B4-BE49-F238E27FC236}">
              <a16:creationId xmlns:a16="http://schemas.microsoft.com/office/drawing/2014/main" id="{8A530D9E-4D44-4D70-8E3D-D49038D5B58E}"/>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23421</xdr:rowOff>
    </xdr:from>
    <xdr:ext cx="405111" cy="259045"/>
    <xdr:sp macro="" textlink="">
      <xdr:nvSpPr>
        <xdr:cNvPr id="91" name="n_4mainValue【道路】&#10;有形固定資産減価償却率">
          <a:extLst>
            <a:ext uri="{FF2B5EF4-FFF2-40B4-BE49-F238E27FC236}">
              <a16:creationId xmlns:a16="http://schemas.microsoft.com/office/drawing/2014/main" id="{4FECD45A-8F59-41E6-B43B-15EC93EC607F}"/>
            </a:ext>
          </a:extLst>
        </xdr:cNvPr>
        <xdr:cNvSpPr txBox="1"/>
      </xdr:nvSpPr>
      <xdr:spPr>
        <a:xfrm>
          <a:off x="927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3BB8275-2BBB-482F-A6C9-30B8D1996C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71D992-B88A-4981-8931-8F43991F0F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A3669D8-A57D-411D-8E2D-084EBE1A50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31CCDA1-2509-4144-8D41-CA0149F4DB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6C03DB5-838B-41FD-993D-257A6A9CB4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C702561-4F06-498B-9B8E-BA9F304B5C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8AAAEE-D9F6-4B65-A804-6FF257ECCA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5B0B4C9-AEC4-4689-97FE-238E923D5F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8D566BE-5D8C-4433-B673-10F0D2D9DE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1D9A646-D906-4B05-9AD5-EB20ABAEF2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275ECBB-6A92-46A2-BED9-280954FC74D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1D7E229-668E-4FB8-B59E-C4B211F44B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B513C7F-6060-4E84-AE2B-1CB5D15DA8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F1B5EC9-CA75-4162-A37C-F2EF8593939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FE8D129-BB58-46AA-A853-4E03F0F817C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17C0DAF-D2E0-40B0-898E-FC936B18E13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2668AD5-EF9B-424E-9D07-A894E29CC8C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9C93F6D-BF22-4EF0-A85C-084C2FE9362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A3965BB-5FA5-4855-BB21-1586133B59A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7A15B8E-05E9-43C1-A700-BF6913C9532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8674760-C5D3-4EC0-8A71-245EF9C988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56D2FA1-F809-47B1-B6BB-8F18426219A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62A9834-770C-406C-BB70-873373D669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73DEDAC-6A88-4840-B69B-E0B77D724A02}"/>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5ACCF0C5-1F67-44C5-851C-F438BE1CBAEA}"/>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85F7610D-CDC5-4F7A-8CA9-D25AFF7F8E3E}"/>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135F56B-0057-40B7-B012-435C73D09936}"/>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3BF4C34-A0D1-497E-AE81-5980BD27E48C}"/>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ABB9C219-4606-41D0-A70F-D19059B8C71F}"/>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86F623F-CA19-496A-B4AB-9360E78E00F3}"/>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92005CC1-7630-460A-B7E6-AE2B94BC9E15}"/>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389778F1-22B0-4FC9-A8DC-928BCA6D78A3}"/>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21768B2D-C4A9-4BA1-9E28-7A6036A2CC2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3ECEFB69-83A8-4F90-8051-D58C05E46B45}"/>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9A1136-832B-4FEB-ADB7-72B52F8BDBA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3ED334-DD9B-4A98-B996-21242F5A2C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F74DE8A-65AF-497E-98D6-C7FA49CD5B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DA18E17-9C79-40CE-AEAF-DC75FA24FD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E78970-F7D6-4AFA-A124-C3C89C48A4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56882</xdr:rowOff>
    </xdr:from>
    <xdr:to>
      <xdr:col>55</xdr:col>
      <xdr:colOff>50800</xdr:colOff>
      <xdr:row>41</xdr:row>
      <xdr:rowOff>158482</xdr:rowOff>
    </xdr:to>
    <xdr:sp macro="" textlink="">
      <xdr:nvSpPr>
        <xdr:cNvPr id="131" name="楕円 130">
          <a:extLst>
            <a:ext uri="{FF2B5EF4-FFF2-40B4-BE49-F238E27FC236}">
              <a16:creationId xmlns:a16="http://schemas.microsoft.com/office/drawing/2014/main" id="{CC275D2B-28BE-424F-8AF7-0C74C4706BD1}"/>
            </a:ext>
          </a:extLst>
        </xdr:cNvPr>
        <xdr:cNvSpPr/>
      </xdr:nvSpPr>
      <xdr:spPr>
        <a:xfrm>
          <a:off x="10426700" y="70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143259</xdr:rowOff>
    </xdr:from>
    <xdr:ext cx="534377" cy="259045"/>
    <xdr:sp macro="" textlink="">
      <xdr:nvSpPr>
        <xdr:cNvPr id="132" name="【道路】&#10;一人当たり延長該当値テキスト">
          <a:extLst>
            <a:ext uri="{FF2B5EF4-FFF2-40B4-BE49-F238E27FC236}">
              <a16:creationId xmlns:a16="http://schemas.microsoft.com/office/drawing/2014/main" id="{E5E8BAE0-8DF2-43F5-8456-6679ECD92858}"/>
            </a:ext>
          </a:extLst>
        </xdr:cNvPr>
        <xdr:cNvSpPr txBox="1"/>
      </xdr:nvSpPr>
      <xdr:spPr>
        <a:xfrm>
          <a:off x="10515600" y="70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59012</xdr:rowOff>
    </xdr:from>
    <xdr:to>
      <xdr:col>50</xdr:col>
      <xdr:colOff>165100</xdr:colOff>
      <xdr:row>41</xdr:row>
      <xdr:rowOff>160612</xdr:rowOff>
    </xdr:to>
    <xdr:sp macro="" textlink="">
      <xdr:nvSpPr>
        <xdr:cNvPr id="133" name="楕円 132">
          <a:extLst>
            <a:ext uri="{FF2B5EF4-FFF2-40B4-BE49-F238E27FC236}">
              <a16:creationId xmlns:a16="http://schemas.microsoft.com/office/drawing/2014/main" id="{9CD126AE-95AA-47A9-B705-2B33CED9C3DF}"/>
            </a:ext>
          </a:extLst>
        </xdr:cNvPr>
        <xdr:cNvSpPr/>
      </xdr:nvSpPr>
      <xdr:spPr>
        <a:xfrm>
          <a:off x="9588500" y="70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107682</xdr:rowOff>
    </xdr:from>
    <xdr:to>
      <xdr:col>55</xdr:col>
      <xdr:colOff>0</xdr:colOff>
      <xdr:row>41</xdr:row>
      <xdr:rowOff>109812</xdr:rowOff>
    </xdr:to>
    <xdr:cxnSp macro="">
      <xdr:nvCxnSpPr>
        <xdr:cNvPr id="134" name="直線コネクタ 133">
          <a:extLst>
            <a:ext uri="{FF2B5EF4-FFF2-40B4-BE49-F238E27FC236}">
              <a16:creationId xmlns:a16="http://schemas.microsoft.com/office/drawing/2014/main" id="{02DBCEA6-9F9F-4798-8486-D2D9B3C634B7}"/>
            </a:ext>
          </a:extLst>
        </xdr:cNvPr>
        <xdr:cNvCxnSpPr/>
      </xdr:nvCxnSpPr>
      <xdr:spPr>
        <a:xfrm flipV="1">
          <a:off x="9639300" y="7137132"/>
          <a:ext cx="8382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61399</xdr:rowOff>
    </xdr:from>
    <xdr:to>
      <xdr:col>46</xdr:col>
      <xdr:colOff>38100</xdr:colOff>
      <xdr:row>41</xdr:row>
      <xdr:rowOff>162999</xdr:rowOff>
    </xdr:to>
    <xdr:sp macro="" textlink="">
      <xdr:nvSpPr>
        <xdr:cNvPr id="135" name="楕円 134">
          <a:extLst>
            <a:ext uri="{FF2B5EF4-FFF2-40B4-BE49-F238E27FC236}">
              <a16:creationId xmlns:a16="http://schemas.microsoft.com/office/drawing/2014/main" id="{D592920C-966C-4B2A-81F1-D27A61C62328}"/>
            </a:ext>
          </a:extLst>
        </xdr:cNvPr>
        <xdr:cNvSpPr/>
      </xdr:nvSpPr>
      <xdr:spPr>
        <a:xfrm>
          <a:off x="8699500" y="70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109812</xdr:rowOff>
    </xdr:from>
    <xdr:to>
      <xdr:col>50</xdr:col>
      <xdr:colOff>114300</xdr:colOff>
      <xdr:row>41</xdr:row>
      <xdr:rowOff>112199</xdr:rowOff>
    </xdr:to>
    <xdr:cxnSp macro="">
      <xdr:nvCxnSpPr>
        <xdr:cNvPr id="136" name="直線コネクタ 135">
          <a:extLst>
            <a:ext uri="{FF2B5EF4-FFF2-40B4-BE49-F238E27FC236}">
              <a16:creationId xmlns:a16="http://schemas.microsoft.com/office/drawing/2014/main" id="{9BF59DE0-4F4B-4C73-AD29-9BB2F8A6F638}"/>
            </a:ext>
          </a:extLst>
        </xdr:cNvPr>
        <xdr:cNvCxnSpPr/>
      </xdr:nvCxnSpPr>
      <xdr:spPr>
        <a:xfrm flipV="1">
          <a:off x="8750300" y="7139262"/>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64990</xdr:rowOff>
    </xdr:from>
    <xdr:to>
      <xdr:col>41</xdr:col>
      <xdr:colOff>101600</xdr:colOff>
      <xdr:row>41</xdr:row>
      <xdr:rowOff>166590</xdr:rowOff>
    </xdr:to>
    <xdr:sp macro="" textlink="">
      <xdr:nvSpPr>
        <xdr:cNvPr id="137" name="楕円 136">
          <a:extLst>
            <a:ext uri="{FF2B5EF4-FFF2-40B4-BE49-F238E27FC236}">
              <a16:creationId xmlns:a16="http://schemas.microsoft.com/office/drawing/2014/main" id="{72608C99-C053-4488-B26D-7DE5BB67C7FD}"/>
            </a:ext>
          </a:extLst>
        </xdr:cNvPr>
        <xdr:cNvSpPr/>
      </xdr:nvSpPr>
      <xdr:spPr>
        <a:xfrm>
          <a:off x="7810500" y="70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112199</xdr:rowOff>
    </xdr:from>
    <xdr:to>
      <xdr:col>45</xdr:col>
      <xdr:colOff>177800</xdr:colOff>
      <xdr:row>41</xdr:row>
      <xdr:rowOff>115790</xdr:rowOff>
    </xdr:to>
    <xdr:cxnSp macro="">
      <xdr:nvCxnSpPr>
        <xdr:cNvPr id="138" name="直線コネクタ 137">
          <a:extLst>
            <a:ext uri="{FF2B5EF4-FFF2-40B4-BE49-F238E27FC236}">
              <a16:creationId xmlns:a16="http://schemas.microsoft.com/office/drawing/2014/main" id="{79F14D5C-6456-4142-A2E5-908EECFE0FEE}"/>
            </a:ext>
          </a:extLst>
        </xdr:cNvPr>
        <xdr:cNvCxnSpPr/>
      </xdr:nvCxnSpPr>
      <xdr:spPr>
        <a:xfrm flipV="1">
          <a:off x="7861300" y="7141649"/>
          <a:ext cx="889000" cy="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67413</xdr:rowOff>
    </xdr:from>
    <xdr:to>
      <xdr:col>36</xdr:col>
      <xdr:colOff>165100</xdr:colOff>
      <xdr:row>41</xdr:row>
      <xdr:rowOff>169013</xdr:rowOff>
    </xdr:to>
    <xdr:sp macro="" textlink="">
      <xdr:nvSpPr>
        <xdr:cNvPr id="139" name="楕円 138">
          <a:extLst>
            <a:ext uri="{FF2B5EF4-FFF2-40B4-BE49-F238E27FC236}">
              <a16:creationId xmlns:a16="http://schemas.microsoft.com/office/drawing/2014/main" id="{A97D2425-C5C0-478E-B7AC-4ED8D249DA95}"/>
            </a:ext>
          </a:extLst>
        </xdr:cNvPr>
        <xdr:cNvSpPr/>
      </xdr:nvSpPr>
      <xdr:spPr>
        <a:xfrm>
          <a:off x="6921500" y="70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115790</xdr:rowOff>
    </xdr:from>
    <xdr:to>
      <xdr:col>41</xdr:col>
      <xdr:colOff>50800</xdr:colOff>
      <xdr:row>41</xdr:row>
      <xdr:rowOff>118213</xdr:rowOff>
    </xdr:to>
    <xdr:cxnSp macro="">
      <xdr:nvCxnSpPr>
        <xdr:cNvPr id="140" name="直線コネクタ 139">
          <a:extLst>
            <a:ext uri="{FF2B5EF4-FFF2-40B4-BE49-F238E27FC236}">
              <a16:creationId xmlns:a16="http://schemas.microsoft.com/office/drawing/2014/main" id="{6166ACFC-FC36-49F9-BC5F-02348BDB414D}"/>
            </a:ext>
          </a:extLst>
        </xdr:cNvPr>
        <xdr:cNvCxnSpPr/>
      </xdr:nvCxnSpPr>
      <xdr:spPr>
        <a:xfrm flipV="1">
          <a:off x="6972300" y="714524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FCA6F305-90E3-472A-A7C0-AEC1D3B4CFB2}"/>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5C49008D-E272-426D-B2A4-54E6F4AAC5F5}"/>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B975ADE7-8807-451F-BBD0-402295D18B77}"/>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DC95413-6569-4E0F-9983-14A7D19DAA27}"/>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151739</xdr:rowOff>
    </xdr:from>
    <xdr:ext cx="534377" cy="259045"/>
    <xdr:sp macro="" textlink="">
      <xdr:nvSpPr>
        <xdr:cNvPr id="145" name="n_1mainValue【道路】&#10;一人当たり延長">
          <a:extLst>
            <a:ext uri="{FF2B5EF4-FFF2-40B4-BE49-F238E27FC236}">
              <a16:creationId xmlns:a16="http://schemas.microsoft.com/office/drawing/2014/main" id="{5F60CF29-BE46-473C-B8E9-0008E42D9EC6}"/>
            </a:ext>
          </a:extLst>
        </xdr:cNvPr>
        <xdr:cNvSpPr txBox="1"/>
      </xdr:nvSpPr>
      <xdr:spPr>
        <a:xfrm>
          <a:off x="9359411" y="71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154126</xdr:rowOff>
    </xdr:from>
    <xdr:ext cx="534377" cy="259045"/>
    <xdr:sp macro="" textlink="">
      <xdr:nvSpPr>
        <xdr:cNvPr id="146" name="n_2mainValue【道路】&#10;一人当たり延長">
          <a:extLst>
            <a:ext uri="{FF2B5EF4-FFF2-40B4-BE49-F238E27FC236}">
              <a16:creationId xmlns:a16="http://schemas.microsoft.com/office/drawing/2014/main" id="{77CA6733-594C-4D28-8208-875FDE534186}"/>
            </a:ext>
          </a:extLst>
        </xdr:cNvPr>
        <xdr:cNvSpPr txBox="1"/>
      </xdr:nvSpPr>
      <xdr:spPr>
        <a:xfrm>
          <a:off x="8483111" y="71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157717</xdr:rowOff>
    </xdr:from>
    <xdr:ext cx="534377" cy="259045"/>
    <xdr:sp macro="" textlink="">
      <xdr:nvSpPr>
        <xdr:cNvPr id="147" name="n_3mainValue【道路】&#10;一人当たり延長">
          <a:extLst>
            <a:ext uri="{FF2B5EF4-FFF2-40B4-BE49-F238E27FC236}">
              <a16:creationId xmlns:a16="http://schemas.microsoft.com/office/drawing/2014/main" id="{63D81F46-8243-40D0-A7A2-BBCCB540441E}"/>
            </a:ext>
          </a:extLst>
        </xdr:cNvPr>
        <xdr:cNvSpPr txBox="1"/>
      </xdr:nvSpPr>
      <xdr:spPr>
        <a:xfrm>
          <a:off x="7594111" y="71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160140</xdr:rowOff>
    </xdr:from>
    <xdr:ext cx="534377" cy="259045"/>
    <xdr:sp macro="" textlink="">
      <xdr:nvSpPr>
        <xdr:cNvPr id="148" name="n_4mainValue【道路】&#10;一人当たり延長">
          <a:extLst>
            <a:ext uri="{FF2B5EF4-FFF2-40B4-BE49-F238E27FC236}">
              <a16:creationId xmlns:a16="http://schemas.microsoft.com/office/drawing/2014/main" id="{AA2AB4B8-E3D1-4F5F-84D1-D68F1AFFE5B4}"/>
            </a:ext>
          </a:extLst>
        </xdr:cNvPr>
        <xdr:cNvSpPr txBox="1"/>
      </xdr:nvSpPr>
      <xdr:spPr>
        <a:xfrm>
          <a:off x="6705111" y="71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3BF953D-1F97-4819-8712-700F8F42FC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D46BF01-D293-424A-820B-76D09F74E6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156544-3318-4922-81DA-EEB7CC7516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31D1C3A-E8BF-4FEC-AC61-1064318F05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9A4CC19-8761-4516-90AB-5CB6A6C716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48234EB-8F71-4E09-A20B-B0270B325E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9706027-6CB8-40BF-AC96-2BA1F29301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8F2DA07-AA06-4A3F-B33A-FEA8F98267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EB4B477-58BC-42E2-93A5-0B0C9B7096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6ED7B0C-67E4-4CCD-9BCD-74BB052AD7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8FC2EFD-5051-4EDF-9ABD-A523AF5B20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C5A3AFF-4269-4ACC-B30D-B2CE66C2F0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28EFB49-9AFB-43AB-9B1B-C41C05E5C2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84ADE42-6C2B-4026-AEFB-426D18D5B84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B216A13-FB48-4404-858D-08F7ECA1B60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DEA6C13-3CBD-4194-8897-27B28893B4F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1B84D79-F25D-4CC2-ABDB-DBB793D286D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FC58477-A501-4F3B-856F-D183B5A90A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5311D5C-C7DF-4CCD-82CD-43581E890B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C5CF67C-3AC5-4780-A3AF-65BEE099A2C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01EB913-647F-4FE1-970C-9B86587F79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0806196-E3B3-4C03-AD63-ACC16F94E2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3C03B35-237F-44D1-A0DA-5FD62E139DA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1755464-76F1-4B5B-ABBF-3D3BA31C18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BC44626D-7E10-4C13-9B3E-D162F6BB23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CB383D82-8D55-42B7-B89C-FE80D890AE19}"/>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28D2FB15-940C-4241-B309-060824C8AC65}"/>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5439168D-5AE2-4634-AE64-C31A66A39C0C}"/>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9F6F9E0-DC5E-469D-9E78-2EA8EC6ED21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5BBE0593-1CE1-4201-B639-91A7988D320A}"/>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2C0562F-8D62-4716-AB84-004331B402EA}"/>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F737B2B9-668C-4761-BF37-AD033B74E2D3}"/>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EE417B93-ABA6-4827-9D15-35B3295C073A}"/>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7A09B5C-4832-46BC-A00E-8509E08300D1}"/>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EC46FB75-B845-4C4F-AA44-A4C468F8DD4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3DF35C2E-14CA-434A-B46A-2B302504C663}"/>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E922F8-9753-49F1-95C7-5D02E106BD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3E80DD7-DB0A-4E4C-93EE-0089E0C62D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177E97-2960-4396-A718-7E474BCBD3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5120920-D2D2-40B0-B590-3767B29197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814A4A7-ACDF-4658-A342-CCBAE10BBB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90" name="楕円 189">
          <a:extLst>
            <a:ext uri="{FF2B5EF4-FFF2-40B4-BE49-F238E27FC236}">
              <a16:creationId xmlns:a16="http://schemas.microsoft.com/office/drawing/2014/main" id="{85CB9FDB-767E-4C1C-BBDE-D76195AA3CA8}"/>
            </a:ext>
          </a:extLst>
        </xdr:cNvPr>
        <xdr:cNvSpPr/>
      </xdr:nvSpPr>
      <xdr:spPr>
        <a:xfrm>
          <a:off x="4584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105971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A773491-259F-41BC-9878-5C333D9F2A02}"/>
            </a:ext>
          </a:extLst>
        </xdr:cNvPr>
        <xdr:cNvSpPr txBox="1"/>
      </xdr:nvSpPr>
      <xdr:spPr>
        <a:xfrm>
          <a:off x="4673600" y="1022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92" name="楕円 191">
          <a:extLst>
            <a:ext uri="{FF2B5EF4-FFF2-40B4-BE49-F238E27FC236}">
              <a16:creationId xmlns:a16="http://schemas.microsoft.com/office/drawing/2014/main" id="{CB82826A-86FF-487D-BC8B-3A434939CDD1}"/>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133894</xdr:rowOff>
    </xdr:to>
    <xdr:cxnSp macro="">
      <xdr:nvCxnSpPr>
        <xdr:cNvPr id="193" name="直線コネクタ 192">
          <a:extLst>
            <a:ext uri="{FF2B5EF4-FFF2-40B4-BE49-F238E27FC236}">
              <a16:creationId xmlns:a16="http://schemas.microsoft.com/office/drawing/2014/main" id="{23E2F685-5575-44C8-96B5-155A3E45FEDD}"/>
            </a:ext>
          </a:extLst>
        </xdr:cNvPr>
        <xdr:cNvCxnSpPr/>
      </xdr:nvCxnSpPr>
      <xdr:spPr>
        <a:xfrm>
          <a:off x="3797300" y="104078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65133</xdr:rowOff>
    </xdr:from>
    <xdr:to>
      <xdr:col>15</xdr:col>
      <xdr:colOff>101600</xdr:colOff>
      <xdr:row>60</xdr:row>
      <xdr:rowOff>166733</xdr:rowOff>
    </xdr:to>
    <xdr:sp macro="" textlink="">
      <xdr:nvSpPr>
        <xdr:cNvPr id="194" name="楕円 193">
          <a:extLst>
            <a:ext uri="{FF2B5EF4-FFF2-40B4-BE49-F238E27FC236}">
              <a16:creationId xmlns:a16="http://schemas.microsoft.com/office/drawing/2014/main" id="{D3F1EAB6-34F9-4367-81F6-FF192E8EBE93}"/>
            </a:ext>
          </a:extLst>
        </xdr:cNvPr>
        <xdr:cNvSpPr/>
      </xdr:nvSpPr>
      <xdr:spPr>
        <a:xfrm>
          <a:off x="2857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115933</xdr:rowOff>
    </xdr:from>
    <xdr:to>
      <xdr:col>19</xdr:col>
      <xdr:colOff>177800</xdr:colOff>
      <xdr:row>60</xdr:row>
      <xdr:rowOff>120831</xdr:rowOff>
    </xdr:to>
    <xdr:cxnSp macro="">
      <xdr:nvCxnSpPr>
        <xdr:cNvPr id="195" name="直線コネクタ 194">
          <a:extLst>
            <a:ext uri="{FF2B5EF4-FFF2-40B4-BE49-F238E27FC236}">
              <a16:creationId xmlns:a16="http://schemas.microsoft.com/office/drawing/2014/main" id="{AEB763AE-2AFD-4812-8FCD-D064D12872E1}"/>
            </a:ext>
          </a:extLst>
        </xdr:cNvPr>
        <xdr:cNvCxnSpPr/>
      </xdr:nvCxnSpPr>
      <xdr:spPr>
        <a:xfrm>
          <a:off x="2908300" y="1040293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96" name="楕円 195">
          <a:extLst>
            <a:ext uri="{FF2B5EF4-FFF2-40B4-BE49-F238E27FC236}">
              <a16:creationId xmlns:a16="http://schemas.microsoft.com/office/drawing/2014/main" id="{D5AED9C5-F1EA-4AC2-8612-D23A88D6B581}"/>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115933</xdr:rowOff>
    </xdr:to>
    <xdr:cxnSp macro="">
      <xdr:nvCxnSpPr>
        <xdr:cNvPr id="197" name="直線コネクタ 196">
          <a:extLst>
            <a:ext uri="{FF2B5EF4-FFF2-40B4-BE49-F238E27FC236}">
              <a16:creationId xmlns:a16="http://schemas.microsoft.com/office/drawing/2014/main" id="{4ABFC235-CDE9-4429-B3E6-23D39F0EA81F}"/>
            </a:ext>
          </a:extLst>
        </xdr:cNvPr>
        <xdr:cNvCxnSpPr/>
      </xdr:nvCxnSpPr>
      <xdr:spPr>
        <a:xfrm>
          <a:off x="2019300" y="1038333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8" name="楕円 197">
          <a:extLst>
            <a:ext uri="{FF2B5EF4-FFF2-40B4-BE49-F238E27FC236}">
              <a16:creationId xmlns:a16="http://schemas.microsoft.com/office/drawing/2014/main" id="{D733D112-D530-4A1D-810A-0BD67EC58FFF}"/>
            </a:ext>
          </a:extLst>
        </xdr:cNvPr>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96338</xdr:rowOff>
    </xdr:to>
    <xdr:cxnSp macro="">
      <xdr:nvCxnSpPr>
        <xdr:cNvPr id="199" name="直線コネクタ 198">
          <a:extLst>
            <a:ext uri="{FF2B5EF4-FFF2-40B4-BE49-F238E27FC236}">
              <a16:creationId xmlns:a16="http://schemas.microsoft.com/office/drawing/2014/main" id="{244F3AFB-DA32-4D68-8F36-8DEED7F94D09}"/>
            </a:ext>
          </a:extLst>
        </xdr:cNvPr>
        <xdr:cNvCxnSpPr/>
      </xdr:nvCxnSpPr>
      <xdr:spPr>
        <a:xfrm>
          <a:off x="1130300" y="103653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C828A8B-37D3-4760-9375-56CF92795459}"/>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D4D1703-D3C7-4E4F-B054-42E6F9DC8A27}"/>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6FD891D-56CA-4837-AC87-5AA9F85515B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37295D7-5B5B-42FD-82B2-9A008126679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1182BD0-8CA1-4473-848E-4474ADC19A10}"/>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B0708AA-04F4-4ADB-AE8F-D0D29121199D}"/>
            </a:ext>
          </a:extLst>
        </xdr:cNvPr>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5FE760D-86DA-4AF0-A4DF-AE6D8AFB2873}"/>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1778C0E-05EF-4C2E-86C5-86D4BD336CD5}"/>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AF2C468-961E-4E00-BF05-D02BCBFB56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18AA335-39B1-48E0-9641-E80B805FBC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010BCE0-A71A-461B-A388-1966E49647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EE55EC4-AA74-4E1E-A31B-430A8AFE64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0B5BE1B-95EC-4B4A-9AD1-879E55DD8A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D628620-3FD9-4167-B0EC-344C054651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9997E80-8CB2-49A7-8D3B-918E7F0399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2CD5F96-0DEB-4213-9143-F3C7FC4F71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BADC920-733B-4918-A073-ED744782A8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ED77C9E-3EC0-4836-A024-5A48547B93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987E7DB-89BA-4997-9BAB-85F77BF8405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F24930A-5A14-403D-80AC-5550ABC13C7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765E735F-A60B-40E2-9F83-447A6E79AB7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166526E5-597F-4D31-8809-75B184C72C2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DD7261-5223-4DF3-A176-9394F0701BB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DBA9DFB-F64D-4398-9D3F-D84B38DB2D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10C3C8F-398F-4D83-A06D-1666B527458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64A6D0C-6381-4B28-BB69-B13CCCCEF40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377B85-D6F5-4FD0-BBCF-DE1C1816C7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6F4F5BF-C720-46C6-936A-2DB29A07A48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DFA64E0-906F-49FF-8D4A-FA5DC9A7D6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D06DAFE5-18A2-49AA-92FE-48A1460CDCEB}"/>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BBC1AF6-DE0D-4C95-B8B7-2B9A6D9DC09E}"/>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F09FF4ED-C956-484D-9A6D-F265AC009301}"/>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74DA503-86D6-45EF-ADB8-8458851F3B86}"/>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EE60F0DD-C0CF-4BF6-8EA8-587F407807FA}"/>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1302B2FE-0B2C-4B03-91DA-B9E536FCDC51}"/>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D73B6486-F038-4CDC-A403-E726D7B77FF9}"/>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434A1CCC-72EF-4D66-962E-B5C773C7E11B}"/>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A8162C2A-EAA7-42A0-833A-B99D4916828C}"/>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A011350-AD1E-45F6-9189-5572C8711DA2}"/>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4C028962-1D50-455D-A019-B426870BD833}"/>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4DA534-9756-46AC-B4AB-B394702DCA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5FCEEC-A449-4874-B36D-910141466B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4FC480-428B-4385-8168-BD767063BD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9E95C14-65B0-47BA-911E-E505EC5DF7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194CC1-04E1-40AE-AD69-2F17E3F788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56685</xdr:rowOff>
    </xdr:from>
    <xdr:to>
      <xdr:col>55</xdr:col>
      <xdr:colOff>50800</xdr:colOff>
      <xdr:row>62</xdr:row>
      <xdr:rowOff>158285</xdr:rowOff>
    </xdr:to>
    <xdr:sp macro="" textlink="">
      <xdr:nvSpPr>
        <xdr:cNvPr id="245" name="楕円 244">
          <a:extLst>
            <a:ext uri="{FF2B5EF4-FFF2-40B4-BE49-F238E27FC236}">
              <a16:creationId xmlns:a16="http://schemas.microsoft.com/office/drawing/2014/main" id="{3D1479B6-80E9-4577-A060-B5099FA85080}"/>
            </a:ext>
          </a:extLst>
        </xdr:cNvPr>
        <xdr:cNvSpPr/>
      </xdr:nvSpPr>
      <xdr:spPr>
        <a:xfrm>
          <a:off x="10426700" y="106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35112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DE6AEC7E-0548-41E6-B760-5EC3C9612CA2}"/>
            </a:ext>
          </a:extLst>
        </xdr:cNvPr>
        <xdr:cNvSpPr txBox="1"/>
      </xdr:nvSpPr>
      <xdr:spPr>
        <a:xfrm>
          <a:off x="10515600" y="10665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64249</xdr:rowOff>
    </xdr:from>
    <xdr:to>
      <xdr:col>50</xdr:col>
      <xdr:colOff>165100</xdr:colOff>
      <xdr:row>62</xdr:row>
      <xdr:rowOff>165849</xdr:rowOff>
    </xdr:to>
    <xdr:sp macro="" textlink="">
      <xdr:nvSpPr>
        <xdr:cNvPr id="247" name="楕円 246">
          <a:extLst>
            <a:ext uri="{FF2B5EF4-FFF2-40B4-BE49-F238E27FC236}">
              <a16:creationId xmlns:a16="http://schemas.microsoft.com/office/drawing/2014/main" id="{B7112B14-5276-48DC-9DC8-07240C8334A2}"/>
            </a:ext>
          </a:extLst>
        </xdr:cNvPr>
        <xdr:cNvSpPr/>
      </xdr:nvSpPr>
      <xdr:spPr>
        <a:xfrm>
          <a:off x="9588500" y="1069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107485</xdr:rowOff>
    </xdr:from>
    <xdr:to>
      <xdr:col>55</xdr:col>
      <xdr:colOff>0</xdr:colOff>
      <xdr:row>62</xdr:row>
      <xdr:rowOff>115049</xdr:rowOff>
    </xdr:to>
    <xdr:cxnSp macro="">
      <xdr:nvCxnSpPr>
        <xdr:cNvPr id="248" name="直線コネクタ 247">
          <a:extLst>
            <a:ext uri="{FF2B5EF4-FFF2-40B4-BE49-F238E27FC236}">
              <a16:creationId xmlns:a16="http://schemas.microsoft.com/office/drawing/2014/main" id="{947F38FB-F72A-43BF-A4E8-C4A9123C271B}"/>
            </a:ext>
          </a:extLst>
        </xdr:cNvPr>
        <xdr:cNvCxnSpPr/>
      </xdr:nvCxnSpPr>
      <xdr:spPr>
        <a:xfrm flipV="1">
          <a:off x="9639300" y="10737385"/>
          <a:ext cx="8382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74765</xdr:rowOff>
    </xdr:from>
    <xdr:to>
      <xdr:col>46</xdr:col>
      <xdr:colOff>38100</xdr:colOff>
      <xdr:row>63</xdr:row>
      <xdr:rowOff>4915</xdr:rowOff>
    </xdr:to>
    <xdr:sp macro="" textlink="">
      <xdr:nvSpPr>
        <xdr:cNvPr id="249" name="楕円 248">
          <a:extLst>
            <a:ext uri="{FF2B5EF4-FFF2-40B4-BE49-F238E27FC236}">
              <a16:creationId xmlns:a16="http://schemas.microsoft.com/office/drawing/2014/main" id="{F90A3CCE-83D1-4C10-90A2-BC03CF66AD75}"/>
            </a:ext>
          </a:extLst>
        </xdr:cNvPr>
        <xdr:cNvSpPr/>
      </xdr:nvSpPr>
      <xdr:spPr>
        <a:xfrm>
          <a:off x="8699500" y="107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115049</xdr:rowOff>
    </xdr:from>
    <xdr:to>
      <xdr:col>50</xdr:col>
      <xdr:colOff>114300</xdr:colOff>
      <xdr:row>62</xdr:row>
      <xdr:rowOff>125565</xdr:rowOff>
    </xdr:to>
    <xdr:cxnSp macro="">
      <xdr:nvCxnSpPr>
        <xdr:cNvPr id="250" name="直線コネクタ 249">
          <a:extLst>
            <a:ext uri="{FF2B5EF4-FFF2-40B4-BE49-F238E27FC236}">
              <a16:creationId xmlns:a16="http://schemas.microsoft.com/office/drawing/2014/main" id="{CF21D606-AE83-405A-907D-EA516D6079B8}"/>
            </a:ext>
          </a:extLst>
        </xdr:cNvPr>
        <xdr:cNvCxnSpPr/>
      </xdr:nvCxnSpPr>
      <xdr:spPr>
        <a:xfrm flipV="1">
          <a:off x="8750300" y="1074494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81674</xdr:rowOff>
    </xdr:from>
    <xdr:to>
      <xdr:col>41</xdr:col>
      <xdr:colOff>101600</xdr:colOff>
      <xdr:row>63</xdr:row>
      <xdr:rowOff>11824</xdr:rowOff>
    </xdr:to>
    <xdr:sp macro="" textlink="">
      <xdr:nvSpPr>
        <xdr:cNvPr id="251" name="楕円 250">
          <a:extLst>
            <a:ext uri="{FF2B5EF4-FFF2-40B4-BE49-F238E27FC236}">
              <a16:creationId xmlns:a16="http://schemas.microsoft.com/office/drawing/2014/main" id="{1469BE39-E1AE-4819-B1A4-ADFF085F3099}"/>
            </a:ext>
          </a:extLst>
        </xdr:cNvPr>
        <xdr:cNvSpPr/>
      </xdr:nvSpPr>
      <xdr:spPr>
        <a:xfrm>
          <a:off x="7810500" y="107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125565</xdr:rowOff>
    </xdr:from>
    <xdr:to>
      <xdr:col>45</xdr:col>
      <xdr:colOff>177800</xdr:colOff>
      <xdr:row>62</xdr:row>
      <xdr:rowOff>132474</xdr:rowOff>
    </xdr:to>
    <xdr:cxnSp macro="">
      <xdr:nvCxnSpPr>
        <xdr:cNvPr id="252" name="直線コネクタ 251">
          <a:extLst>
            <a:ext uri="{FF2B5EF4-FFF2-40B4-BE49-F238E27FC236}">
              <a16:creationId xmlns:a16="http://schemas.microsoft.com/office/drawing/2014/main" id="{1CF78C44-4821-4C3F-BFE4-2538A1CC7BA4}"/>
            </a:ext>
          </a:extLst>
        </xdr:cNvPr>
        <xdr:cNvCxnSpPr/>
      </xdr:nvCxnSpPr>
      <xdr:spPr>
        <a:xfrm flipV="1">
          <a:off x="7861300" y="10755465"/>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88921</xdr:rowOff>
    </xdr:from>
    <xdr:to>
      <xdr:col>36</xdr:col>
      <xdr:colOff>165100</xdr:colOff>
      <xdr:row>63</xdr:row>
      <xdr:rowOff>19071</xdr:rowOff>
    </xdr:to>
    <xdr:sp macro="" textlink="">
      <xdr:nvSpPr>
        <xdr:cNvPr id="253" name="楕円 252">
          <a:extLst>
            <a:ext uri="{FF2B5EF4-FFF2-40B4-BE49-F238E27FC236}">
              <a16:creationId xmlns:a16="http://schemas.microsoft.com/office/drawing/2014/main" id="{EE5E9F39-0D00-4FE8-AC1D-03D5591E070E}"/>
            </a:ext>
          </a:extLst>
        </xdr:cNvPr>
        <xdr:cNvSpPr/>
      </xdr:nvSpPr>
      <xdr:spPr>
        <a:xfrm>
          <a:off x="6921500" y="107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132474</xdr:rowOff>
    </xdr:from>
    <xdr:to>
      <xdr:col>41</xdr:col>
      <xdr:colOff>50800</xdr:colOff>
      <xdr:row>62</xdr:row>
      <xdr:rowOff>139721</xdr:rowOff>
    </xdr:to>
    <xdr:cxnSp macro="">
      <xdr:nvCxnSpPr>
        <xdr:cNvPr id="254" name="直線コネクタ 253">
          <a:extLst>
            <a:ext uri="{FF2B5EF4-FFF2-40B4-BE49-F238E27FC236}">
              <a16:creationId xmlns:a16="http://schemas.microsoft.com/office/drawing/2014/main" id="{87A1A388-B342-406D-ABA1-00001364B238}"/>
            </a:ext>
          </a:extLst>
        </xdr:cNvPr>
        <xdr:cNvCxnSpPr/>
      </xdr:nvCxnSpPr>
      <xdr:spPr>
        <a:xfrm flipV="1">
          <a:off x="6972300" y="10762374"/>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AB13AD5-BBB9-4CD5-B431-E97FBEDCDBE5}"/>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ED1B973C-89A4-430E-B743-6EAF03241B9C}"/>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E5F15D02-9347-443F-A786-4F957E5E032D}"/>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71FC942-0E57-45B1-9208-27DAAB3A192F}"/>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156976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CBA6F30-EB96-44ED-BFD1-FA590275E46A}"/>
            </a:ext>
          </a:extLst>
        </xdr:cNvPr>
        <xdr:cNvSpPr txBox="1"/>
      </xdr:nvSpPr>
      <xdr:spPr>
        <a:xfrm>
          <a:off x="9327095" y="1078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167492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4B53AA4-6A6A-427E-9575-DF3423DD4CCD}"/>
            </a:ext>
          </a:extLst>
        </xdr:cNvPr>
        <xdr:cNvSpPr txBox="1"/>
      </xdr:nvSpPr>
      <xdr:spPr>
        <a:xfrm>
          <a:off x="8450795" y="1079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2951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485714C5-6875-496A-AE36-F415E3C6CE19}"/>
            </a:ext>
          </a:extLst>
        </xdr:cNvPr>
        <xdr:cNvSpPr txBox="1"/>
      </xdr:nvSpPr>
      <xdr:spPr>
        <a:xfrm>
          <a:off x="7561795" y="1080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10198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DD07078A-6606-424D-AABC-C6B98996BA68}"/>
            </a:ext>
          </a:extLst>
        </xdr:cNvPr>
        <xdr:cNvSpPr txBox="1"/>
      </xdr:nvSpPr>
      <xdr:spPr>
        <a:xfrm>
          <a:off x="6672795" y="1081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4F34313-7B6E-4730-9CD4-53873F68E3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8C38B39-A55E-4433-A9E3-E6214C9479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44546CA-523E-4382-A391-D83DF7EF9D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D28D730-BE4F-435C-B161-A162AB47EC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87CD7A3-2717-4188-BD64-B30B80C10D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F08C835-3212-4A69-901D-E6B6093F8E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EBE2990-C329-4C6A-B5BC-07C79D3B9D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55EAF0E-1238-4EFB-96C9-D58589D3A9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E6DCE41-9BA0-408F-B288-BC75B419354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7BD7533-02B3-42E8-A03D-2B9A36236C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F01377B-E891-4111-B64A-5942DBE699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DEC7108-34D1-4C90-9A99-58CC31E58D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33B5584-E806-49AA-AADC-5A399E352D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447BDB0-C3D9-45E2-A054-E2A656CE6A5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FA49608-C702-4E26-A116-5D300EEA230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BE98135-8D16-400F-AB13-350C5C1AFAF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622578B-D4D5-487B-B532-77437B803F5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98A24F6-38E8-4509-AA09-ECB8B3EF267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8BF42EF-8DD8-4BAB-B7EE-4A7D4897909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EFA2AD58-5EF0-4E1F-9275-BBBFC425060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6D6E107-2287-4643-A6B4-DA1A994A91F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E3578CF-B138-4AA0-9240-54C05C9A944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56BB833-E7CB-4AAD-8184-3428EEA445D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EB10AFA-02E3-4256-9366-191F323413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B8B20CB-DBC8-480B-BE7A-3DF7CB0BD8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C015CEF-273E-42F2-A8DE-DB275ABA1B5A}"/>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843D539-801B-449A-ADC0-176B1272D4A8}"/>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E911DB08-9507-4CCE-A26B-68B5B2FC183A}"/>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47A9A81-3F10-4529-A1AF-EDC29F735212}"/>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14011D0-6F3B-406D-B8BF-7DA32E0D1345}"/>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55C458C-3835-4D2C-99BA-B91C80563E4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7C41FC3E-F06B-4892-936A-A6229D594B67}"/>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25B30DE-6809-4A7B-8F72-EADED33CD97D}"/>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9AE59804-173E-4D70-A256-1B0C7E844009}"/>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C69F2C54-69E2-450B-B56A-EB3DAAF8278B}"/>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3B0A35B7-00BF-44BC-BAFC-BFEBFB4F18B7}"/>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7359990-1CCD-4490-A44C-E42A990AB9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8415DB9-077F-46E5-ADE0-523D902B6D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8656A6-7C6C-4BA3-B47A-0BA47AB6AE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7B470B-568E-4A49-AAA8-08BD82F70A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E6621E5-71D8-4CEB-927D-9264CFF87B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37919</xdr:rowOff>
    </xdr:from>
    <xdr:to>
      <xdr:col>24</xdr:col>
      <xdr:colOff>114300</xdr:colOff>
      <xdr:row>81</xdr:row>
      <xdr:rowOff>139519</xdr:rowOff>
    </xdr:to>
    <xdr:sp macro="" textlink="">
      <xdr:nvSpPr>
        <xdr:cNvPr id="304" name="楕円 303">
          <a:extLst>
            <a:ext uri="{FF2B5EF4-FFF2-40B4-BE49-F238E27FC236}">
              <a16:creationId xmlns:a16="http://schemas.microsoft.com/office/drawing/2014/main" id="{2FEB7423-C2B2-4226-AE0B-7C19D080A5D6}"/>
            </a:ext>
          </a:extLst>
        </xdr:cNvPr>
        <xdr:cNvSpPr/>
      </xdr:nvSpPr>
      <xdr:spPr>
        <a:xfrm>
          <a:off x="45847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60796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49CC8D8-E655-44C4-81CC-865609FF7C27}"/>
            </a:ext>
          </a:extLst>
        </xdr:cNvPr>
        <xdr:cNvSpPr txBox="1"/>
      </xdr:nvSpPr>
      <xdr:spPr>
        <a:xfrm>
          <a:off x="4673600" y="1377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29755</xdr:rowOff>
    </xdr:from>
    <xdr:to>
      <xdr:col>20</xdr:col>
      <xdr:colOff>38100</xdr:colOff>
      <xdr:row>81</xdr:row>
      <xdr:rowOff>131355</xdr:rowOff>
    </xdr:to>
    <xdr:sp macro="" textlink="">
      <xdr:nvSpPr>
        <xdr:cNvPr id="306" name="楕円 305">
          <a:extLst>
            <a:ext uri="{FF2B5EF4-FFF2-40B4-BE49-F238E27FC236}">
              <a16:creationId xmlns:a16="http://schemas.microsoft.com/office/drawing/2014/main" id="{C20D6A11-6283-4606-ADED-A73820FFAE3F}"/>
            </a:ext>
          </a:extLst>
        </xdr:cNvPr>
        <xdr:cNvSpPr/>
      </xdr:nvSpPr>
      <xdr:spPr>
        <a:xfrm>
          <a:off x="3746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80555</xdr:rowOff>
    </xdr:from>
    <xdr:to>
      <xdr:col>24</xdr:col>
      <xdr:colOff>63500</xdr:colOff>
      <xdr:row>81</xdr:row>
      <xdr:rowOff>88719</xdr:rowOff>
    </xdr:to>
    <xdr:cxnSp macro="">
      <xdr:nvCxnSpPr>
        <xdr:cNvPr id="307" name="直線コネクタ 306">
          <a:extLst>
            <a:ext uri="{FF2B5EF4-FFF2-40B4-BE49-F238E27FC236}">
              <a16:creationId xmlns:a16="http://schemas.microsoft.com/office/drawing/2014/main" id="{BBF1EB27-1252-45C6-89D3-B2332114CE8B}"/>
            </a:ext>
          </a:extLst>
        </xdr:cNvPr>
        <xdr:cNvCxnSpPr/>
      </xdr:nvCxnSpPr>
      <xdr:spPr>
        <a:xfrm>
          <a:off x="3797300" y="139680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6894</xdr:rowOff>
    </xdr:from>
    <xdr:to>
      <xdr:col>15</xdr:col>
      <xdr:colOff>101600</xdr:colOff>
      <xdr:row>81</xdr:row>
      <xdr:rowOff>108494</xdr:rowOff>
    </xdr:to>
    <xdr:sp macro="" textlink="">
      <xdr:nvSpPr>
        <xdr:cNvPr id="308" name="楕円 307">
          <a:extLst>
            <a:ext uri="{FF2B5EF4-FFF2-40B4-BE49-F238E27FC236}">
              <a16:creationId xmlns:a16="http://schemas.microsoft.com/office/drawing/2014/main" id="{40358421-AA2E-4B1B-9353-FE8E2503F6AF}"/>
            </a:ext>
          </a:extLst>
        </xdr:cNvPr>
        <xdr:cNvSpPr/>
      </xdr:nvSpPr>
      <xdr:spPr>
        <a:xfrm>
          <a:off x="2857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57694</xdr:rowOff>
    </xdr:from>
    <xdr:to>
      <xdr:col>19</xdr:col>
      <xdr:colOff>177800</xdr:colOff>
      <xdr:row>81</xdr:row>
      <xdr:rowOff>80555</xdr:rowOff>
    </xdr:to>
    <xdr:cxnSp macro="">
      <xdr:nvCxnSpPr>
        <xdr:cNvPr id="309" name="直線コネクタ 308">
          <a:extLst>
            <a:ext uri="{FF2B5EF4-FFF2-40B4-BE49-F238E27FC236}">
              <a16:creationId xmlns:a16="http://schemas.microsoft.com/office/drawing/2014/main" id="{043C5F0E-5D7F-4FD2-9BD2-253363E12A25}"/>
            </a:ext>
          </a:extLst>
        </xdr:cNvPr>
        <xdr:cNvCxnSpPr/>
      </xdr:nvCxnSpPr>
      <xdr:spPr>
        <a:xfrm>
          <a:off x="2908300" y="139451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11793</xdr:rowOff>
    </xdr:from>
    <xdr:to>
      <xdr:col>10</xdr:col>
      <xdr:colOff>165100</xdr:colOff>
      <xdr:row>81</xdr:row>
      <xdr:rowOff>113393</xdr:rowOff>
    </xdr:to>
    <xdr:sp macro="" textlink="">
      <xdr:nvSpPr>
        <xdr:cNvPr id="310" name="楕円 309">
          <a:extLst>
            <a:ext uri="{FF2B5EF4-FFF2-40B4-BE49-F238E27FC236}">
              <a16:creationId xmlns:a16="http://schemas.microsoft.com/office/drawing/2014/main" id="{5E135834-37C5-4645-A7AC-D1C115DAED06}"/>
            </a:ext>
          </a:extLst>
        </xdr:cNvPr>
        <xdr:cNvSpPr/>
      </xdr:nvSpPr>
      <xdr:spPr>
        <a:xfrm>
          <a:off x="1968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57694</xdr:rowOff>
    </xdr:from>
    <xdr:to>
      <xdr:col>15</xdr:col>
      <xdr:colOff>50800</xdr:colOff>
      <xdr:row>81</xdr:row>
      <xdr:rowOff>62593</xdr:rowOff>
    </xdr:to>
    <xdr:cxnSp macro="">
      <xdr:nvCxnSpPr>
        <xdr:cNvPr id="311" name="直線コネクタ 310">
          <a:extLst>
            <a:ext uri="{FF2B5EF4-FFF2-40B4-BE49-F238E27FC236}">
              <a16:creationId xmlns:a16="http://schemas.microsoft.com/office/drawing/2014/main" id="{0A34A465-2C00-4DCE-B3B0-76473DA80C7A}"/>
            </a:ext>
          </a:extLst>
        </xdr:cNvPr>
        <xdr:cNvCxnSpPr/>
      </xdr:nvCxnSpPr>
      <xdr:spPr>
        <a:xfrm flipV="1">
          <a:off x="2019300" y="139451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153851</xdr:rowOff>
    </xdr:from>
    <xdr:to>
      <xdr:col>6</xdr:col>
      <xdr:colOff>38100</xdr:colOff>
      <xdr:row>81</xdr:row>
      <xdr:rowOff>84001</xdr:rowOff>
    </xdr:to>
    <xdr:sp macro="" textlink="">
      <xdr:nvSpPr>
        <xdr:cNvPr id="312" name="楕円 311">
          <a:extLst>
            <a:ext uri="{FF2B5EF4-FFF2-40B4-BE49-F238E27FC236}">
              <a16:creationId xmlns:a16="http://schemas.microsoft.com/office/drawing/2014/main" id="{11611B71-8EBD-4717-9D7C-4093E4C1D80B}"/>
            </a:ext>
          </a:extLst>
        </xdr:cNvPr>
        <xdr:cNvSpPr/>
      </xdr:nvSpPr>
      <xdr:spPr>
        <a:xfrm>
          <a:off x="1079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33201</xdr:rowOff>
    </xdr:from>
    <xdr:to>
      <xdr:col>10</xdr:col>
      <xdr:colOff>114300</xdr:colOff>
      <xdr:row>81</xdr:row>
      <xdr:rowOff>62593</xdr:rowOff>
    </xdr:to>
    <xdr:cxnSp macro="">
      <xdr:nvCxnSpPr>
        <xdr:cNvPr id="313" name="直線コネクタ 312">
          <a:extLst>
            <a:ext uri="{FF2B5EF4-FFF2-40B4-BE49-F238E27FC236}">
              <a16:creationId xmlns:a16="http://schemas.microsoft.com/office/drawing/2014/main" id="{3580F438-DEF1-4DBF-80EF-8DA171B87693}"/>
            </a:ext>
          </a:extLst>
        </xdr:cNvPr>
        <xdr:cNvCxnSpPr/>
      </xdr:nvCxnSpPr>
      <xdr:spPr>
        <a:xfrm>
          <a:off x="1130300" y="139206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42C56E85-CD33-4B4D-9944-F4F10E56FF1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FDAE34B7-2340-4FE4-AC42-5D3211A785FA}"/>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C0EBCDD0-9E16-4303-9B9A-DD4D1BFB7ED1}"/>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1D530176-5155-4000-9CA4-EC2B132CB742}"/>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147882</xdr:rowOff>
    </xdr:from>
    <xdr:ext cx="405111" cy="259045"/>
    <xdr:sp macro="" textlink="">
      <xdr:nvSpPr>
        <xdr:cNvPr id="318" name="n_1mainValue【公営住宅】&#10;有形固定資産減価償却率">
          <a:extLst>
            <a:ext uri="{FF2B5EF4-FFF2-40B4-BE49-F238E27FC236}">
              <a16:creationId xmlns:a16="http://schemas.microsoft.com/office/drawing/2014/main" id="{26C318B3-8D98-44C5-9588-0DCA4ECC340A}"/>
            </a:ext>
          </a:extLst>
        </xdr:cNvPr>
        <xdr:cNvSpPr txBox="1"/>
      </xdr:nvSpPr>
      <xdr:spPr>
        <a:xfrm>
          <a:off x="35820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125021</xdr:rowOff>
    </xdr:from>
    <xdr:ext cx="405111" cy="259045"/>
    <xdr:sp macro="" textlink="">
      <xdr:nvSpPr>
        <xdr:cNvPr id="319" name="n_2mainValue【公営住宅】&#10;有形固定資産減価償却率">
          <a:extLst>
            <a:ext uri="{FF2B5EF4-FFF2-40B4-BE49-F238E27FC236}">
              <a16:creationId xmlns:a16="http://schemas.microsoft.com/office/drawing/2014/main" id="{3D00DBAE-91F7-4246-9448-1AB6A3D997CE}"/>
            </a:ext>
          </a:extLst>
        </xdr:cNvPr>
        <xdr:cNvSpPr txBox="1"/>
      </xdr:nvSpPr>
      <xdr:spPr>
        <a:xfrm>
          <a:off x="2705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129920</xdr:rowOff>
    </xdr:from>
    <xdr:ext cx="405111" cy="259045"/>
    <xdr:sp macro="" textlink="">
      <xdr:nvSpPr>
        <xdr:cNvPr id="320" name="n_3mainValue【公営住宅】&#10;有形固定資産減価償却率">
          <a:extLst>
            <a:ext uri="{FF2B5EF4-FFF2-40B4-BE49-F238E27FC236}">
              <a16:creationId xmlns:a16="http://schemas.microsoft.com/office/drawing/2014/main" id="{4E6C396A-215B-45DD-BA4F-05B7D3ACB265}"/>
            </a:ext>
          </a:extLst>
        </xdr:cNvPr>
        <xdr:cNvSpPr txBox="1"/>
      </xdr:nvSpPr>
      <xdr:spPr>
        <a:xfrm>
          <a:off x="1816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100528</xdr:rowOff>
    </xdr:from>
    <xdr:ext cx="405111" cy="259045"/>
    <xdr:sp macro="" textlink="">
      <xdr:nvSpPr>
        <xdr:cNvPr id="321" name="n_4mainValue【公営住宅】&#10;有形固定資産減価償却率">
          <a:extLst>
            <a:ext uri="{FF2B5EF4-FFF2-40B4-BE49-F238E27FC236}">
              <a16:creationId xmlns:a16="http://schemas.microsoft.com/office/drawing/2014/main" id="{926D9553-822A-442B-B65B-9315C65BF50A}"/>
            </a:ext>
          </a:extLst>
        </xdr:cNvPr>
        <xdr:cNvSpPr txBox="1"/>
      </xdr:nvSpPr>
      <xdr:spPr>
        <a:xfrm>
          <a:off x="927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C85734B-389D-4CEA-8E4A-4FFB27B9B7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D8CDB77-0118-47D6-93D4-ADF4D958D0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169717A-73B1-4D81-AC84-8F80599B58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2E32257-8433-4232-B9DB-677C41C587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F272FAB-864C-4F70-B63B-4B32B11E11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6069146-2736-4E75-8DAC-C9A19CE528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CBBAD85-985F-403F-86BA-B175B26070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F72106D-29A5-4ACB-90DC-CDDBB22D48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925AFC-BD0F-4B9A-B2EA-3E55DB0414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1D7B5BD-3B19-4198-BE1A-7C90D02A0E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5DF1CBF-8610-4E9A-B600-156E6A4BAEC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DA7A125-617E-480D-BFC6-89643259CB0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99A21E8-382B-4C60-BA18-289F1C3ED3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E88988C-D3FD-4ED4-BC1E-CD8041E7204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2487B37-2F33-4523-8F79-875D681FC24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4C5BF78-B9F7-499F-962B-9BA327EAD46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CD055AD-F388-4EE1-B424-51CC2939DB3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D41C1688-9691-486E-85D1-F66DCC234A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B0B1F45-87DD-45EC-9E9A-8066B26C60F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9BF831F-502A-4027-8FAC-E752D0B7956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647BF80-ECAA-4FDF-B1B8-4D45719040E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A00CF7E4-19CC-420F-90AE-6F8E8F3EDF7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B3F2CB1-76B7-44D2-8D1C-7DF533D8BC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DCF2EAEB-10B5-4C3C-A8B6-BF295FB4232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C2645DA-6152-4C57-A3CB-AAA959DABF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82AEB4B0-6C04-4219-AD52-5C8161BCC763}"/>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EC21D8A2-7017-440C-AD76-D6A6E6C7B33B}"/>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E716676-2082-446E-A5E6-D0599B6410BB}"/>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555B2FD-E06C-4587-99A7-DA1FD49F9C2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5218722-6709-4C44-A2E0-70DCEAF1016E}"/>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4B561328-F9B1-47D0-A633-BDBD1C635BC4}"/>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EE6531F1-D3A2-432E-85B5-567CE6138A7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CEB4388-C49C-4F8E-B0F6-79D1C039A73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3BA97694-65FA-4E22-8EFF-33A5D60BC345}"/>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A5C809C3-2E8B-4EF3-A6C7-4604F9D0830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E9FC0454-48B2-45BA-8B38-EE1007B78C0D}"/>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C331CB-958C-488C-AACA-48EAC75A3B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5E746E-9CF6-4F9B-9F5A-F8BFBB9C27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8FCF0F-CC43-4F48-8621-5BFBC643F2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E728EC7-F633-4A0D-A7B5-7D7C48EA30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C458F60-6426-4B98-AD39-15719F528D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149715</xdr:rowOff>
    </xdr:from>
    <xdr:to>
      <xdr:col>55</xdr:col>
      <xdr:colOff>50800</xdr:colOff>
      <xdr:row>83</xdr:row>
      <xdr:rowOff>79865</xdr:rowOff>
    </xdr:to>
    <xdr:sp macro="" textlink="">
      <xdr:nvSpPr>
        <xdr:cNvPr id="363" name="楕円 362">
          <a:extLst>
            <a:ext uri="{FF2B5EF4-FFF2-40B4-BE49-F238E27FC236}">
              <a16:creationId xmlns:a16="http://schemas.microsoft.com/office/drawing/2014/main" id="{BD3FC7CB-B743-4935-BCE6-343A13375FCD}"/>
            </a:ext>
          </a:extLst>
        </xdr:cNvPr>
        <xdr:cNvSpPr/>
      </xdr:nvSpPr>
      <xdr:spPr>
        <a:xfrm>
          <a:off x="10426700" y="142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1142</xdr:rowOff>
    </xdr:from>
    <xdr:ext cx="469744" cy="259045"/>
    <xdr:sp macro="" textlink="">
      <xdr:nvSpPr>
        <xdr:cNvPr id="364" name="【公営住宅】&#10;一人当たり面積該当値テキスト">
          <a:extLst>
            <a:ext uri="{FF2B5EF4-FFF2-40B4-BE49-F238E27FC236}">
              <a16:creationId xmlns:a16="http://schemas.microsoft.com/office/drawing/2014/main" id="{85002380-22DB-4C7C-B6CD-19539E72AD27}"/>
            </a:ext>
          </a:extLst>
        </xdr:cNvPr>
        <xdr:cNvSpPr txBox="1"/>
      </xdr:nvSpPr>
      <xdr:spPr>
        <a:xfrm>
          <a:off x="10515600" y="1406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5370</xdr:rowOff>
    </xdr:from>
    <xdr:to>
      <xdr:col>50</xdr:col>
      <xdr:colOff>165100</xdr:colOff>
      <xdr:row>83</xdr:row>
      <xdr:rowOff>106970</xdr:rowOff>
    </xdr:to>
    <xdr:sp macro="" textlink="">
      <xdr:nvSpPr>
        <xdr:cNvPr id="365" name="楕円 364">
          <a:extLst>
            <a:ext uri="{FF2B5EF4-FFF2-40B4-BE49-F238E27FC236}">
              <a16:creationId xmlns:a16="http://schemas.microsoft.com/office/drawing/2014/main" id="{EE919EB5-6427-429C-8A44-A26FA9D87198}"/>
            </a:ext>
          </a:extLst>
        </xdr:cNvPr>
        <xdr:cNvSpPr/>
      </xdr:nvSpPr>
      <xdr:spPr>
        <a:xfrm>
          <a:off x="9588500" y="142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29065</xdr:rowOff>
    </xdr:from>
    <xdr:to>
      <xdr:col>55</xdr:col>
      <xdr:colOff>0</xdr:colOff>
      <xdr:row>83</xdr:row>
      <xdr:rowOff>56170</xdr:rowOff>
    </xdr:to>
    <xdr:cxnSp macro="">
      <xdr:nvCxnSpPr>
        <xdr:cNvPr id="366" name="直線コネクタ 365">
          <a:extLst>
            <a:ext uri="{FF2B5EF4-FFF2-40B4-BE49-F238E27FC236}">
              <a16:creationId xmlns:a16="http://schemas.microsoft.com/office/drawing/2014/main" id="{87DC7BD5-CE2B-41EB-A60D-1B96E710D522}"/>
            </a:ext>
          </a:extLst>
        </xdr:cNvPr>
        <xdr:cNvCxnSpPr/>
      </xdr:nvCxnSpPr>
      <xdr:spPr>
        <a:xfrm flipV="1">
          <a:off x="9639300" y="14259415"/>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129468</xdr:rowOff>
    </xdr:from>
    <xdr:to>
      <xdr:col>46</xdr:col>
      <xdr:colOff>38100</xdr:colOff>
      <xdr:row>83</xdr:row>
      <xdr:rowOff>59618</xdr:rowOff>
    </xdr:to>
    <xdr:sp macro="" textlink="">
      <xdr:nvSpPr>
        <xdr:cNvPr id="367" name="楕円 366">
          <a:extLst>
            <a:ext uri="{FF2B5EF4-FFF2-40B4-BE49-F238E27FC236}">
              <a16:creationId xmlns:a16="http://schemas.microsoft.com/office/drawing/2014/main" id="{55D37904-9891-4C03-937D-A51F0D5F5BB0}"/>
            </a:ext>
          </a:extLst>
        </xdr:cNvPr>
        <xdr:cNvSpPr/>
      </xdr:nvSpPr>
      <xdr:spPr>
        <a:xfrm>
          <a:off x="8699500" y="141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8818</xdr:rowOff>
    </xdr:from>
    <xdr:to>
      <xdr:col>50</xdr:col>
      <xdr:colOff>114300</xdr:colOff>
      <xdr:row>83</xdr:row>
      <xdr:rowOff>56170</xdr:rowOff>
    </xdr:to>
    <xdr:cxnSp macro="">
      <xdr:nvCxnSpPr>
        <xdr:cNvPr id="368" name="直線コネクタ 367">
          <a:extLst>
            <a:ext uri="{FF2B5EF4-FFF2-40B4-BE49-F238E27FC236}">
              <a16:creationId xmlns:a16="http://schemas.microsoft.com/office/drawing/2014/main" id="{BBBA9797-5554-426B-8048-DA355E68A819}"/>
            </a:ext>
          </a:extLst>
        </xdr:cNvPr>
        <xdr:cNvCxnSpPr/>
      </xdr:nvCxnSpPr>
      <xdr:spPr>
        <a:xfrm>
          <a:off x="8750300" y="1423916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16148</xdr:rowOff>
    </xdr:from>
    <xdr:to>
      <xdr:col>41</xdr:col>
      <xdr:colOff>101600</xdr:colOff>
      <xdr:row>83</xdr:row>
      <xdr:rowOff>117748</xdr:rowOff>
    </xdr:to>
    <xdr:sp macro="" textlink="">
      <xdr:nvSpPr>
        <xdr:cNvPr id="369" name="楕円 368">
          <a:extLst>
            <a:ext uri="{FF2B5EF4-FFF2-40B4-BE49-F238E27FC236}">
              <a16:creationId xmlns:a16="http://schemas.microsoft.com/office/drawing/2014/main" id="{94B7E71F-3E64-4701-97B6-D40047A41071}"/>
            </a:ext>
          </a:extLst>
        </xdr:cNvPr>
        <xdr:cNvSpPr/>
      </xdr:nvSpPr>
      <xdr:spPr>
        <a:xfrm>
          <a:off x="7810500" y="142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8818</xdr:rowOff>
    </xdr:from>
    <xdr:to>
      <xdr:col>45</xdr:col>
      <xdr:colOff>177800</xdr:colOff>
      <xdr:row>83</xdr:row>
      <xdr:rowOff>66948</xdr:rowOff>
    </xdr:to>
    <xdr:cxnSp macro="">
      <xdr:nvCxnSpPr>
        <xdr:cNvPr id="370" name="直線コネクタ 369">
          <a:extLst>
            <a:ext uri="{FF2B5EF4-FFF2-40B4-BE49-F238E27FC236}">
              <a16:creationId xmlns:a16="http://schemas.microsoft.com/office/drawing/2014/main" id="{EA87A3D3-5BCD-4015-B22A-D8C9B716AE22}"/>
            </a:ext>
          </a:extLst>
        </xdr:cNvPr>
        <xdr:cNvCxnSpPr/>
      </xdr:nvCxnSpPr>
      <xdr:spPr>
        <a:xfrm flipV="1">
          <a:off x="7861300" y="14239168"/>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32148</xdr:rowOff>
    </xdr:from>
    <xdr:to>
      <xdr:col>36</xdr:col>
      <xdr:colOff>165100</xdr:colOff>
      <xdr:row>83</xdr:row>
      <xdr:rowOff>133748</xdr:rowOff>
    </xdr:to>
    <xdr:sp macro="" textlink="">
      <xdr:nvSpPr>
        <xdr:cNvPr id="371" name="楕円 370">
          <a:extLst>
            <a:ext uri="{FF2B5EF4-FFF2-40B4-BE49-F238E27FC236}">
              <a16:creationId xmlns:a16="http://schemas.microsoft.com/office/drawing/2014/main" id="{D83900A7-EAF3-47BD-9599-3E14724BA176}"/>
            </a:ext>
          </a:extLst>
        </xdr:cNvPr>
        <xdr:cNvSpPr/>
      </xdr:nvSpPr>
      <xdr:spPr>
        <a:xfrm>
          <a:off x="6921500" y="142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66948</xdr:rowOff>
    </xdr:from>
    <xdr:to>
      <xdr:col>41</xdr:col>
      <xdr:colOff>50800</xdr:colOff>
      <xdr:row>83</xdr:row>
      <xdr:rowOff>82948</xdr:rowOff>
    </xdr:to>
    <xdr:cxnSp macro="">
      <xdr:nvCxnSpPr>
        <xdr:cNvPr id="372" name="直線コネクタ 371">
          <a:extLst>
            <a:ext uri="{FF2B5EF4-FFF2-40B4-BE49-F238E27FC236}">
              <a16:creationId xmlns:a16="http://schemas.microsoft.com/office/drawing/2014/main" id="{986DFF58-B0E6-41D4-BD38-71E8814F0148}"/>
            </a:ext>
          </a:extLst>
        </xdr:cNvPr>
        <xdr:cNvCxnSpPr/>
      </xdr:nvCxnSpPr>
      <xdr:spPr>
        <a:xfrm flipV="1">
          <a:off x="6972300" y="14297298"/>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F0F4DF3C-8BB9-486A-9461-EBFDE301BFF0}"/>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52FE4E37-CDE9-481A-8E1C-40F463B57D0C}"/>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144D05D5-8DAF-4A5A-A32D-2682AA80B24E}"/>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84EDED2E-57D3-4CBD-812F-2F3D9ABFFDE0}"/>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123497</xdr:rowOff>
    </xdr:from>
    <xdr:ext cx="469744" cy="259045"/>
    <xdr:sp macro="" textlink="">
      <xdr:nvSpPr>
        <xdr:cNvPr id="377" name="n_1mainValue【公営住宅】&#10;一人当たり面積">
          <a:extLst>
            <a:ext uri="{FF2B5EF4-FFF2-40B4-BE49-F238E27FC236}">
              <a16:creationId xmlns:a16="http://schemas.microsoft.com/office/drawing/2014/main" id="{5072AB65-8A2C-454E-BE19-EB6849131464}"/>
            </a:ext>
          </a:extLst>
        </xdr:cNvPr>
        <xdr:cNvSpPr txBox="1"/>
      </xdr:nvSpPr>
      <xdr:spPr>
        <a:xfrm>
          <a:off x="9391727" y="1401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76145</xdr:rowOff>
    </xdr:from>
    <xdr:ext cx="469744" cy="259045"/>
    <xdr:sp macro="" textlink="">
      <xdr:nvSpPr>
        <xdr:cNvPr id="378" name="n_2mainValue【公営住宅】&#10;一人当たり面積">
          <a:extLst>
            <a:ext uri="{FF2B5EF4-FFF2-40B4-BE49-F238E27FC236}">
              <a16:creationId xmlns:a16="http://schemas.microsoft.com/office/drawing/2014/main" id="{C4F5E53A-5E97-40B5-B5E4-C56DA22F3D46}"/>
            </a:ext>
          </a:extLst>
        </xdr:cNvPr>
        <xdr:cNvSpPr txBox="1"/>
      </xdr:nvSpPr>
      <xdr:spPr>
        <a:xfrm>
          <a:off x="8515427" y="1396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134275</xdr:rowOff>
    </xdr:from>
    <xdr:ext cx="469744" cy="259045"/>
    <xdr:sp macro="" textlink="">
      <xdr:nvSpPr>
        <xdr:cNvPr id="379" name="n_3mainValue【公営住宅】&#10;一人当たり面積">
          <a:extLst>
            <a:ext uri="{FF2B5EF4-FFF2-40B4-BE49-F238E27FC236}">
              <a16:creationId xmlns:a16="http://schemas.microsoft.com/office/drawing/2014/main" id="{DD8B3B40-9422-49ED-A3BF-69B6C1D4F8D6}"/>
            </a:ext>
          </a:extLst>
        </xdr:cNvPr>
        <xdr:cNvSpPr txBox="1"/>
      </xdr:nvSpPr>
      <xdr:spPr>
        <a:xfrm>
          <a:off x="7626427" y="1402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150275</xdr:rowOff>
    </xdr:from>
    <xdr:ext cx="469744" cy="259045"/>
    <xdr:sp macro="" textlink="">
      <xdr:nvSpPr>
        <xdr:cNvPr id="380" name="n_4mainValue【公営住宅】&#10;一人当たり面積">
          <a:extLst>
            <a:ext uri="{FF2B5EF4-FFF2-40B4-BE49-F238E27FC236}">
              <a16:creationId xmlns:a16="http://schemas.microsoft.com/office/drawing/2014/main" id="{6F966363-47BE-4D5D-9645-44AD2505541B}"/>
            </a:ext>
          </a:extLst>
        </xdr:cNvPr>
        <xdr:cNvSpPr txBox="1"/>
      </xdr:nvSpPr>
      <xdr:spPr>
        <a:xfrm>
          <a:off x="6737427" y="140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7ABC3CB-E5AA-450C-8F45-40E1F43E0C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E530E3C-A75C-4336-861F-E86430F47C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2078353-204A-4253-BB7E-0E1E62F98D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4588ADE-004C-4884-9609-0F144A979C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A21F0C8-A313-421F-A224-F4A31AB75C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B049E08-9D60-4EA9-BFA7-40A0303960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FDBD0C0-AF99-44C0-9ECB-7494B4DFDF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F31A8DE-C4EE-43F3-9DAD-6B7EC3D6F6E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6A1A8EF-FCEC-4DA5-806F-8A07A3F8D6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E81A70B-E008-4BE1-A5E3-0091F9E898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5E10A5E-B931-4787-A753-749655F520E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77803E64-133A-4ED9-A47D-CD913D4521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3DEE2F6-4817-4DDE-8027-69C7B7A503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3F65AEC-5A37-457B-A641-80EB19188F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3284937-E8C4-4B5C-8E77-699576144D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CFBE07D-3AA9-4BD4-9400-EEF2A91F41C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8F2B80A-5D16-43C2-8392-4EF65DED87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B75FED0-2C1A-482B-8528-3247D696FB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1DEB726-AA5F-49AB-B561-FF109059E3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2DA0654-4F31-4348-A5B8-3880E364D7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258340A-CB06-4890-AA4A-97D9AD47B4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5656226-7BC9-4AB4-A261-EE0B96DFA1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9A9F6E4-0686-4D55-AA95-29ADCD2213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AA126E3-52B3-4659-BE5E-A0C5E12E29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E78A2E81-E295-41B5-BA8E-B2A16B5915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8597BC8-213D-4F17-97D0-EFDD2EF1B4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F45F471-7C8A-4774-B523-15929BEAE2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B8F4737B-2AB9-4192-B187-A4BE51284FC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4C96456-4228-48F2-B9EA-755B213698B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B649434-B543-4E44-B45B-75BA69019A3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68E5201-5DF6-4E76-8C81-F0403DDDAE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6F6F18FA-257D-4E84-85F4-A213F07BF14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3F21D735-DD2B-4F21-BAFB-6139E643671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C87B72F-F419-48DA-8CE8-C35D40D8B34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6F15007B-5283-45FF-97F4-A66706A9636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C9C9D09-77F2-4587-9FBA-BA7E823F7CE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FC82F1DF-D4FD-4723-A170-E60F2E54CC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BAEBADD-9FFC-4073-A257-2D2CCE5E3E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3260DDF-B1FB-47F8-AB00-9340D60367D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6DA6D84-65CB-417C-BCA2-BE71DD45C00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FDF2B956-9373-4129-ACEC-41CAE19B29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DF94EDA-3AEC-4BB4-B7EC-D7D3B9ABD3DF}"/>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DBADE26F-0BC1-4184-9413-B96DAFFB3C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DB154780-FB78-4523-A233-C2F0701173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97A13A0-8448-4397-AA8A-DB8EF546454D}"/>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B8F99FF4-1B94-49CC-825D-9F94090B1D59}"/>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46E215DA-E225-4074-8E04-31B87DB6F0FF}"/>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3FD36138-E487-440A-9851-BABCC85758A4}"/>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F2CB9323-EB6D-47A2-8A3D-36714D8E295C}"/>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2B8C02A8-C3CC-4D81-A76E-58E572E1450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63D3CD92-055D-4EB8-81AC-AB9D06110424}"/>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A3E98923-16A1-4A8F-8EF0-E6A1CB0527AC}"/>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96CDCDA-6557-49DB-B7EF-94634E67A2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6A497B7-F687-4AC7-90DE-387F519042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4A850A0-842D-448B-B4F7-98BD4B5C499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E913DC6-1708-4195-984B-8DF1E5E54F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F25736D-2EA5-4424-A926-D63EAC4494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8" name="楕円 437">
          <a:extLst>
            <a:ext uri="{FF2B5EF4-FFF2-40B4-BE49-F238E27FC236}">
              <a16:creationId xmlns:a16="http://schemas.microsoft.com/office/drawing/2014/main" id="{D171590A-19E8-4D66-8024-042065FA612E}"/>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1E91CE31-C3E5-4DB4-B7B3-B6101B7188ED}"/>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40" name="楕円 439">
          <a:extLst>
            <a:ext uri="{FF2B5EF4-FFF2-40B4-BE49-F238E27FC236}">
              <a16:creationId xmlns:a16="http://schemas.microsoft.com/office/drawing/2014/main" id="{91483FCA-1196-4025-92D8-49841B1EC85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41" name="直線コネクタ 440">
          <a:extLst>
            <a:ext uri="{FF2B5EF4-FFF2-40B4-BE49-F238E27FC236}">
              <a16:creationId xmlns:a16="http://schemas.microsoft.com/office/drawing/2014/main" id="{E12070E0-F40A-4380-87E1-A104E1CF6719}"/>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42" name="楕円 441">
          <a:extLst>
            <a:ext uri="{FF2B5EF4-FFF2-40B4-BE49-F238E27FC236}">
              <a16:creationId xmlns:a16="http://schemas.microsoft.com/office/drawing/2014/main" id="{48661127-C77A-4578-9B05-F5D675C14F83}"/>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43" name="直線コネクタ 442">
          <a:extLst>
            <a:ext uri="{FF2B5EF4-FFF2-40B4-BE49-F238E27FC236}">
              <a16:creationId xmlns:a16="http://schemas.microsoft.com/office/drawing/2014/main" id="{4AC432C3-33D5-4579-B6E0-93F25B8B2EEB}"/>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4" name="楕円 443">
          <a:extLst>
            <a:ext uri="{FF2B5EF4-FFF2-40B4-BE49-F238E27FC236}">
              <a16:creationId xmlns:a16="http://schemas.microsoft.com/office/drawing/2014/main" id="{71CB0C53-A0CC-49B5-9D95-60BB56418089}"/>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5" name="直線コネクタ 444">
          <a:extLst>
            <a:ext uri="{FF2B5EF4-FFF2-40B4-BE49-F238E27FC236}">
              <a16:creationId xmlns:a16="http://schemas.microsoft.com/office/drawing/2014/main" id="{0CFA1049-94FD-4094-8A26-39E48E9DF287}"/>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6" name="楕円 445">
          <a:extLst>
            <a:ext uri="{FF2B5EF4-FFF2-40B4-BE49-F238E27FC236}">
              <a16:creationId xmlns:a16="http://schemas.microsoft.com/office/drawing/2014/main" id="{75D614CB-A0D3-400B-96EF-82187B17EF9E}"/>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7" name="直線コネクタ 446">
          <a:extLst>
            <a:ext uri="{FF2B5EF4-FFF2-40B4-BE49-F238E27FC236}">
              <a16:creationId xmlns:a16="http://schemas.microsoft.com/office/drawing/2014/main" id="{8D71A60F-A017-4BC2-A059-8612B27DF85F}"/>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D6B30F3-6368-4298-9CAE-F4DC0C3D5891}"/>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319EF44-CAFE-4F06-B4FD-BA958813F9C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E6B296E-305B-47E0-9530-C24F3645CE24}"/>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C8F3D2A9-FFB6-4AFD-92C7-25B7591D90FB}"/>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2" name="n_1mainValue【認定こども園・幼稚園・保育所】&#10;有形固定資産減価償却率">
          <a:extLst>
            <a:ext uri="{FF2B5EF4-FFF2-40B4-BE49-F238E27FC236}">
              <a16:creationId xmlns:a16="http://schemas.microsoft.com/office/drawing/2014/main" id="{0A1C1078-CC38-421E-9CDC-67A7ACA7E0A7}"/>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3" name="n_2mainValue【認定こども園・幼稚園・保育所】&#10;有形固定資産減価償却率">
          <a:extLst>
            <a:ext uri="{FF2B5EF4-FFF2-40B4-BE49-F238E27FC236}">
              <a16:creationId xmlns:a16="http://schemas.microsoft.com/office/drawing/2014/main" id="{18518A2B-0FAC-4F56-B68E-21D8E31EF14D}"/>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4" name="n_3mainValue【認定こども園・幼稚園・保育所】&#10;有形固定資産減価償却率">
          <a:extLst>
            <a:ext uri="{FF2B5EF4-FFF2-40B4-BE49-F238E27FC236}">
              <a16:creationId xmlns:a16="http://schemas.microsoft.com/office/drawing/2014/main" id="{55889A4B-D9CE-4D4D-BE6F-74F97D44C038}"/>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5" name="n_4mainValue【認定こども園・幼稚園・保育所】&#10;有形固定資産減価償却率">
          <a:extLst>
            <a:ext uri="{FF2B5EF4-FFF2-40B4-BE49-F238E27FC236}">
              <a16:creationId xmlns:a16="http://schemas.microsoft.com/office/drawing/2014/main" id="{7A30B4E0-BAA3-4608-B555-D93FF64DB7CF}"/>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756497D-4107-41EF-B39B-3E4D2ABCBD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68F71CF1-D8A8-4F25-ABE9-5083CABB3D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8851391-E454-4B95-8CFA-BB2A54E5CE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6664B5B-089C-4482-9B43-56FEFAC164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6931E3F-8930-4D64-9F58-FE082341F1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EB16FEC4-E727-4AFA-B6FD-F3E8CDEFA8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BE41E51-1337-4C96-BBB6-CFAD42EFEA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B87A9B9F-4B19-404B-ABB5-621AC38AC7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8D8B94E-990A-4179-8790-B448836096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CA68720-2E71-45F9-AE28-C2A8988243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1CC3E9EE-E1B6-47E0-B9BA-4CD663D4BD3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5A40099D-6C80-4C62-82B0-85D64C9BA5C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6E61F57-F32B-4686-9BC2-CC079B0A4C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B4433F94-C7EA-42C4-A78D-D0F7B38F6BA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17458F5-0C27-4195-995C-1CF3869D55D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7B064DE0-B122-4206-A3F1-C0BE3533EB7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56167DE1-4F1E-4F88-9B7D-2C7A4EA2048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10DA5A6-B6F6-4A71-836E-98CCC01696A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1BE2DF8-1661-416E-B2C6-DF48A6B3AA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ABE9A40-E7F5-4F47-B533-405C5D3ED52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2F519B2-E773-48EB-BD05-4D6A5E941F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C5382BA9-2C86-4A6C-A638-46C5C40EB5E1}"/>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BB1EAB77-3A8F-4751-B754-06E5558A4D95}"/>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AC828731-07FD-43D0-9C1B-750E99F88C6A}"/>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93882820-B9B9-4EB5-B16F-AF63ED942EBB}"/>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D565B110-D73D-4A91-A16F-F7C6D871CB37}"/>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31045EF8-37C7-4F91-ADF8-27E1CBEF3D5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9F3E6AAA-D731-4520-A047-4294BB64D4DB}"/>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3D4000C-6D41-4000-96EC-C93C6B14D9F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D88DD2C3-84C5-48D9-A65F-A3BBDEA3AE29}"/>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B0DD02BB-70B3-47E7-9DD8-2FDB610B5BFD}"/>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AF48B023-A36B-4FA6-AB01-9278B90C79B5}"/>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8EFFC38-48DC-4C20-A12B-0633225022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6121458-59FE-496C-ADB9-1B4D0C009B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5B49C19-25F8-4E35-8AF9-ECA96F1E90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81EE8CA-4CCB-44B4-9281-1979371E8D7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210A548-9D4A-410A-8F13-3292F9ABD1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18999</xdr:rowOff>
    </xdr:from>
    <xdr:to>
      <xdr:col>116</xdr:col>
      <xdr:colOff>114300</xdr:colOff>
      <xdr:row>40</xdr:row>
      <xdr:rowOff>120599</xdr:rowOff>
    </xdr:to>
    <xdr:sp macro="" textlink="">
      <xdr:nvSpPr>
        <xdr:cNvPr id="493" name="楕円 492">
          <a:extLst>
            <a:ext uri="{FF2B5EF4-FFF2-40B4-BE49-F238E27FC236}">
              <a16:creationId xmlns:a16="http://schemas.microsoft.com/office/drawing/2014/main" id="{DFEE8BE4-F4B1-4238-A0F2-59EE5D36845E}"/>
            </a:ext>
          </a:extLst>
        </xdr:cNvPr>
        <xdr:cNvSpPr/>
      </xdr:nvSpPr>
      <xdr:spPr>
        <a:xfrm>
          <a:off x="221107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168876</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C1D41A2-2D8C-47D7-A6F4-6637DC4DB7D6}"/>
            </a:ext>
          </a:extLst>
        </xdr:cNvPr>
        <xdr:cNvSpPr txBox="1"/>
      </xdr:nvSpPr>
      <xdr:spPr>
        <a:xfrm>
          <a:off x="22199600" y="68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23571</xdr:rowOff>
    </xdr:from>
    <xdr:to>
      <xdr:col>112</xdr:col>
      <xdr:colOff>38100</xdr:colOff>
      <xdr:row>40</xdr:row>
      <xdr:rowOff>125171</xdr:rowOff>
    </xdr:to>
    <xdr:sp macro="" textlink="">
      <xdr:nvSpPr>
        <xdr:cNvPr id="495" name="楕円 494">
          <a:extLst>
            <a:ext uri="{FF2B5EF4-FFF2-40B4-BE49-F238E27FC236}">
              <a16:creationId xmlns:a16="http://schemas.microsoft.com/office/drawing/2014/main" id="{BAF2910A-A7DB-40ED-8BD8-A9C05EF91837}"/>
            </a:ext>
          </a:extLst>
        </xdr:cNvPr>
        <xdr:cNvSpPr/>
      </xdr:nvSpPr>
      <xdr:spPr>
        <a:xfrm>
          <a:off x="21272500" y="6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69799</xdr:rowOff>
    </xdr:from>
    <xdr:to>
      <xdr:col>116</xdr:col>
      <xdr:colOff>63500</xdr:colOff>
      <xdr:row>40</xdr:row>
      <xdr:rowOff>74371</xdr:rowOff>
    </xdr:to>
    <xdr:cxnSp macro="">
      <xdr:nvCxnSpPr>
        <xdr:cNvPr id="496" name="直線コネクタ 495">
          <a:extLst>
            <a:ext uri="{FF2B5EF4-FFF2-40B4-BE49-F238E27FC236}">
              <a16:creationId xmlns:a16="http://schemas.microsoft.com/office/drawing/2014/main" id="{3263EB23-A739-4121-864D-3EB1D48169A6}"/>
            </a:ext>
          </a:extLst>
        </xdr:cNvPr>
        <xdr:cNvCxnSpPr/>
      </xdr:nvCxnSpPr>
      <xdr:spPr>
        <a:xfrm flipV="1">
          <a:off x="21323300" y="692779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29058</xdr:rowOff>
    </xdr:from>
    <xdr:to>
      <xdr:col>107</xdr:col>
      <xdr:colOff>101600</xdr:colOff>
      <xdr:row>40</xdr:row>
      <xdr:rowOff>130658</xdr:rowOff>
    </xdr:to>
    <xdr:sp macro="" textlink="">
      <xdr:nvSpPr>
        <xdr:cNvPr id="497" name="楕円 496">
          <a:extLst>
            <a:ext uri="{FF2B5EF4-FFF2-40B4-BE49-F238E27FC236}">
              <a16:creationId xmlns:a16="http://schemas.microsoft.com/office/drawing/2014/main" id="{B46832C3-35E5-4235-B837-F7AA172C5ACA}"/>
            </a:ext>
          </a:extLst>
        </xdr:cNvPr>
        <xdr:cNvSpPr/>
      </xdr:nvSpPr>
      <xdr:spPr>
        <a:xfrm>
          <a:off x="20383500" y="6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74371</xdr:rowOff>
    </xdr:from>
    <xdr:to>
      <xdr:col>111</xdr:col>
      <xdr:colOff>177800</xdr:colOff>
      <xdr:row>40</xdr:row>
      <xdr:rowOff>79858</xdr:rowOff>
    </xdr:to>
    <xdr:cxnSp macro="">
      <xdr:nvCxnSpPr>
        <xdr:cNvPr id="498" name="直線コネクタ 497">
          <a:extLst>
            <a:ext uri="{FF2B5EF4-FFF2-40B4-BE49-F238E27FC236}">
              <a16:creationId xmlns:a16="http://schemas.microsoft.com/office/drawing/2014/main" id="{35B628D9-6996-48C8-9AE2-AE8CB2E9C2B5}"/>
            </a:ext>
          </a:extLst>
        </xdr:cNvPr>
        <xdr:cNvCxnSpPr/>
      </xdr:nvCxnSpPr>
      <xdr:spPr>
        <a:xfrm flipV="1">
          <a:off x="20434300" y="693237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9" name="楕円 498">
          <a:extLst>
            <a:ext uri="{FF2B5EF4-FFF2-40B4-BE49-F238E27FC236}">
              <a16:creationId xmlns:a16="http://schemas.microsoft.com/office/drawing/2014/main" id="{858C5AA8-4158-44B5-BD3F-6DAC1E149D33}"/>
            </a:ext>
          </a:extLst>
        </xdr:cNvPr>
        <xdr:cNvSpPr/>
      </xdr:nvSpPr>
      <xdr:spPr>
        <a:xfrm>
          <a:off x="19494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79858</xdr:rowOff>
    </xdr:from>
    <xdr:to>
      <xdr:col>107</xdr:col>
      <xdr:colOff>50800</xdr:colOff>
      <xdr:row>40</xdr:row>
      <xdr:rowOff>85344</xdr:rowOff>
    </xdr:to>
    <xdr:cxnSp macro="">
      <xdr:nvCxnSpPr>
        <xdr:cNvPr id="500" name="直線コネクタ 499">
          <a:extLst>
            <a:ext uri="{FF2B5EF4-FFF2-40B4-BE49-F238E27FC236}">
              <a16:creationId xmlns:a16="http://schemas.microsoft.com/office/drawing/2014/main" id="{9EDF5450-0421-4ECB-98F6-A2D1B27C80B6}"/>
            </a:ext>
          </a:extLst>
        </xdr:cNvPr>
        <xdr:cNvCxnSpPr/>
      </xdr:nvCxnSpPr>
      <xdr:spPr>
        <a:xfrm flipV="1">
          <a:off x="19545300" y="693785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40030</xdr:rowOff>
    </xdr:from>
    <xdr:to>
      <xdr:col>98</xdr:col>
      <xdr:colOff>38100</xdr:colOff>
      <xdr:row>40</xdr:row>
      <xdr:rowOff>141630</xdr:rowOff>
    </xdr:to>
    <xdr:sp macro="" textlink="">
      <xdr:nvSpPr>
        <xdr:cNvPr id="501" name="楕円 500">
          <a:extLst>
            <a:ext uri="{FF2B5EF4-FFF2-40B4-BE49-F238E27FC236}">
              <a16:creationId xmlns:a16="http://schemas.microsoft.com/office/drawing/2014/main" id="{0EC4C5AC-E3B4-49FA-915E-0C067A005AB5}"/>
            </a:ext>
          </a:extLst>
        </xdr:cNvPr>
        <xdr:cNvSpPr/>
      </xdr:nvSpPr>
      <xdr:spPr>
        <a:xfrm>
          <a:off x="18605500" y="68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90830</xdr:rowOff>
    </xdr:to>
    <xdr:cxnSp macro="">
      <xdr:nvCxnSpPr>
        <xdr:cNvPr id="502" name="直線コネクタ 501">
          <a:extLst>
            <a:ext uri="{FF2B5EF4-FFF2-40B4-BE49-F238E27FC236}">
              <a16:creationId xmlns:a16="http://schemas.microsoft.com/office/drawing/2014/main" id="{27A664D0-CCEA-4B40-B385-EC9E2E606E80}"/>
            </a:ext>
          </a:extLst>
        </xdr:cNvPr>
        <xdr:cNvCxnSpPr/>
      </xdr:nvCxnSpPr>
      <xdr:spPr>
        <a:xfrm flipV="1">
          <a:off x="18656300" y="694334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0D2A014-C25B-4AE4-9911-7062664F82B3}"/>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75AF309-4C94-4C0B-89F4-5E6DD4FB5AFF}"/>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D80C30FA-85EB-41A0-8FC7-B552A0B0AE24}"/>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ABB3FE5-3267-492A-BA29-5C46D3A9D57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116298</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AEFE31B-3950-4423-99C5-0867F9D28103}"/>
            </a:ext>
          </a:extLst>
        </xdr:cNvPr>
        <xdr:cNvSpPr txBox="1"/>
      </xdr:nvSpPr>
      <xdr:spPr>
        <a:xfrm>
          <a:off x="21075727" y="697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121785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A035CE87-F05D-44EA-8614-400F5EACB06A}"/>
            </a:ext>
          </a:extLst>
        </xdr:cNvPr>
        <xdr:cNvSpPr txBox="1"/>
      </xdr:nvSpPr>
      <xdr:spPr>
        <a:xfrm>
          <a:off x="20199427" y="6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59DC306-CF06-4F9D-8957-934277B4AAC0}"/>
            </a:ext>
          </a:extLst>
        </xdr:cNvPr>
        <xdr:cNvSpPr txBox="1"/>
      </xdr:nvSpPr>
      <xdr:spPr>
        <a:xfrm>
          <a:off x="19310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132757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D090839-D80B-44F6-875C-AE7281042512}"/>
            </a:ext>
          </a:extLst>
        </xdr:cNvPr>
        <xdr:cNvSpPr txBox="1"/>
      </xdr:nvSpPr>
      <xdr:spPr>
        <a:xfrm>
          <a:off x="18421427" y="69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B931EDF-5737-4602-A16F-8CD6213D25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EF8CB5D-3580-49B7-B362-BF94761BBB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C80C1C0-32B9-473F-87DD-8F3164698D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7F2184E-1802-451F-9596-2C547A4311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C52814B-F628-4D06-84D4-4173BECA6C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7BEE954-A83D-41AF-B167-AED1A7920D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252C587B-36ED-4A14-94A1-1A910E4CF6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5A52425-D464-472D-9BCD-E03E15C0D0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924B7A4-3B14-4337-A79F-4A64A77F69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770A67D-D00C-4966-9A81-3300605401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245CDFB-0936-4332-8425-3E25D313A0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6A1B87C-3E7F-43AE-9607-15F0C943ABA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8F7716F-3AFD-4075-A293-772A6FE32A3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D62B7198-4344-43E4-A6DE-D374001A8BD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72E3AABF-40FB-42DF-92D8-B25699D55D4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A1C66B6-C93D-4277-8E86-B1AE8B48DF3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2791D42-DDB0-42B3-88AA-9C7B641896D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85863E6F-9645-461E-A19F-1A64839EE6A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24E3C2A-8D6E-4F6E-BC4B-D327E910652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36184096-E1AC-4F0C-A3F9-D279F742C8A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739255A3-3445-4727-8A33-5445A324836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8B3EFBD-5BC2-4C31-BC3E-A85CA1A1ED1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7A525B0F-4810-4581-903A-3AD4C47C9F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2FDDA40-547C-4DC2-BE7F-1DC6697765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76B0502-1AC4-4E1E-A972-79F06D2B9F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69781C60-6F3C-4EBC-823A-939FE5985B63}"/>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0913122-44DE-4371-A9C3-FCD9866B0A8D}"/>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A3876457-A1C1-495E-8DDC-BD525F394AEA}"/>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37B66B8E-CF97-455F-9526-D6EAF4A87389}"/>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6EECDFCE-8D4F-46E8-9C13-E5B6F0572AED}"/>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00A2595-AD6C-4352-8790-D854A8DF2EBB}"/>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EB2F92FA-DFF1-463C-A588-A5DCF34F6062}"/>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931B82EE-59D7-41F9-8854-1CE65A22B56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842A666-7C25-45CD-9897-C64C323EB58A}"/>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74357FF4-E340-4CEF-BC15-F2DA6619E0E2}"/>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7679B527-6712-4B75-B6D9-8EB38A4556A5}"/>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4015570-D915-4CE9-8C3C-64B77DAF71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030D973-16FE-4760-9742-68E1A535A2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46AFFF-A700-42F3-BF82-CD9860ED71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34538C4-3EA7-4AD2-87D6-95E0DB27ED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94CFA97-AACC-42AF-9DCD-003A436CD8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68399</xdr:rowOff>
    </xdr:from>
    <xdr:to>
      <xdr:col>85</xdr:col>
      <xdr:colOff>177800</xdr:colOff>
      <xdr:row>63</xdr:row>
      <xdr:rowOff>169999</xdr:rowOff>
    </xdr:to>
    <xdr:sp macro="" textlink="">
      <xdr:nvSpPr>
        <xdr:cNvPr id="552" name="楕円 551">
          <a:extLst>
            <a:ext uri="{FF2B5EF4-FFF2-40B4-BE49-F238E27FC236}">
              <a16:creationId xmlns:a16="http://schemas.microsoft.com/office/drawing/2014/main" id="{E8F3096F-7C7B-46FC-A94D-AB975C257012}"/>
            </a:ext>
          </a:extLst>
        </xdr:cNvPr>
        <xdr:cNvSpPr/>
      </xdr:nvSpPr>
      <xdr:spPr>
        <a:xfrm>
          <a:off x="16268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154776</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F27667D8-ACF8-4C30-A9F9-96819C8B39A7}"/>
            </a:ext>
          </a:extLst>
        </xdr:cNvPr>
        <xdr:cNvSpPr txBox="1"/>
      </xdr:nvSpPr>
      <xdr:spPr>
        <a:xfrm>
          <a:off x="16357600" y="1078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60234</xdr:rowOff>
    </xdr:from>
    <xdr:to>
      <xdr:col>81</xdr:col>
      <xdr:colOff>101600</xdr:colOff>
      <xdr:row>63</xdr:row>
      <xdr:rowOff>161834</xdr:rowOff>
    </xdr:to>
    <xdr:sp macro="" textlink="">
      <xdr:nvSpPr>
        <xdr:cNvPr id="554" name="楕円 553">
          <a:extLst>
            <a:ext uri="{FF2B5EF4-FFF2-40B4-BE49-F238E27FC236}">
              <a16:creationId xmlns:a16="http://schemas.microsoft.com/office/drawing/2014/main" id="{5731C6E6-F024-4C0F-B2F5-779764146753}"/>
            </a:ext>
          </a:extLst>
        </xdr:cNvPr>
        <xdr:cNvSpPr/>
      </xdr:nvSpPr>
      <xdr:spPr>
        <a:xfrm>
          <a:off x="15430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111034</xdr:rowOff>
    </xdr:from>
    <xdr:to>
      <xdr:col>85</xdr:col>
      <xdr:colOff>127000</xdr:colOff>
      <xdr:row>63</xdr:row>
      <xdr:rowOff>119199</xdr:rowOff>
    </xdr:to>
    <xdr:cxnSp macro="">
      <xdr:nvCxnSpPr>
        <xdr:cNvPr id="555" name="直線コネクタ 554">
          <a:extLst>
            <a:ext uri="{FF2B5EF4-FFF2-40B4-BE49-F238E27FC236}">
              <a16:creationId xmlns:a16="http://schemas.microsoft.com/office/drawing/2014/main" id="{C696B278-EB74-42AE-BBD7-6003D40E8FD2}"/>
            </a:ext>
          </a:extLst>
        </xdr:cNvPr>
        <xdr:cNvCxnSpPr/>
      </xdr:nvCxnSpPr>
      <xdr:spPr>
        <a:xfrm>
          <a:off x="15481300" y="109123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47172</xdr:rowOff>
    </xdr:from>
    <xdr:to>
      <xdr:col>76</xdr:col>
      <xdr:colOff>165100</xdr:colOff>
      <xdr:row>63</xdr:row>
      <xdr:rowOff>148772</xdr:rowOff>
    </xdr:to>
    <xdr:sp macro="" textlink="">
      <xdr:nvSpPr>
        <xdr:cNvPr id="556" name="楕円 555">
          <a:extLst>
            <a:ext uri="{FF2B5EF4-FFF2-40B4-BE49-F238E27FC236}">
              <a16:creationId xmlns:a16="http://schemas.microsoft.com/office/drawing/2014/main" id="{23A55C25-0889-4DDB-A98C-A1779C7183DC}"/>
            </a:ext>
          </a:extLst>
        </xdr:cNvPr>
        <xdr:cNvSpPr/>
      </xdr:nvSpPr>
      <xdr:spPr>
        <a:xfrm>
          <a:off x="14541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97972</xdr:rowOff>
    </xdr:from>
    <xdr:to>
      <xdr:col>81</xdr:col>
      <xdr:colOff>50800</xdr:colOff>
      <xdr:row>63</xdr:row>
      <xdr:rowOff>111034</xdr:rowOff>
    </xdr:to>
    <xdr:cxnSp macro="">
      <xdr:nvCxnSpPr>
        <xdr:cNvPr id="557" name="直線コネクタ 556">
          <a:extLst>
            <a:ext uri="{FF2B5EF4-FFF2-40B4-BE49-F238E27FC236}">
              <a16:creationId xmlns:a16="http://schemas.microsoft.com/office/drawing/2014/main" id="{25560A99-B9E0-4303-8982-CF4203923071}"/>
            </a:ext>
          </a:extLst>
        </xdr:cNvPr>
        <xdr:cNvCxnSpPr/>
      </xdr:nvCxnSpPr>
      <xdr:spPr>
        <a:xfrm>
          <a:off x="14592300" y="1089932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25944</xdr:rowOff>
    </xdr:from>
    <xdr:to>
      <xdr:col>72</xdr:col>
      <xdr:colOff>38100</xdr:colOff>
      <xdr:row>63</xdr:row>
      <xdr:rowOff>127544</xdr:rowOff>
    </xdr:to>
    <xdr:sp macro="" textlink="">
      <xdr:nvSpPr>
        <xdr:cNvPr id="558" name="楕円 557">
          <a:extLst>
            <a:ext uri="{FF2B5EF4-FFF2-40B4-BE49-F238E27FC236}">
              <a16:creationId xmlns:a16="http://schemas.microsoft.com/office/drawing/2014/main" id="{48BC6615-073E-4237-B10D-EF3EF66F8236}"/>
            </a:ext>
          </a:extLst>
        </xdr:cNvPr>
        <xdr:cNvSpPr/>
      </xdr:nvSpPr>
      <xdr:spPr>
        <a:xfrm>
          <a:off x="13652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76744</xdr:rowOff>
    </xdr:from>
    <xdr:to>
      <xdr:col>76</xdr:col>
      <xdr:colOff>114300</xdr:colOff>
      <xdr:row>63</xdr:row>
      <xdr:rowOff>97972</xdr:rowOff>
    </xdr:to>
    <xdr:cxnSp macro="">
      <xdr:nvCxnSpPr>
        <xdr:cNvPr id="559" name="直線コネクタ 558">
          <a:extLst>
            <a:ext uri="{FF2B5EF4-FFF2-40B4-BE49-F238E27FC236}">
              <a16:creationId xmlns:a16="http://schemas.microsoft.com/office/drawing/2014/main" id="{7FE88C8F-BC47-4A2E-8A66-E081BABC0A1B}"/>
            </a:ext>
          </a:extLst>
        </xdr:cNvPr>
        <xdr:cNvCxnSpPr/>
      </xdr:nvCxnSpPr>
      <xdr:spPr>
        <a:xfrm>
          <a:off x="13703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4717</xdr:rowOff>
    </xdr:from>
    <xdr:to>
      <xdr:col>67</xdr:col>
      <xdr:colOff>101600</xdr:colOff>
      <xdr:row>63</xdr:row>
      <xdr:rowOff>106317</xdr:rowOff>
    </xdr:to>
    <xdr:sp macro="" textlink="">
      <xdr:nvSpPr>
        <xdr:cNvPr id="560" name="楕円 559">
          <a:extLst>
            <a:ext uri="{FF2B5EF4-FFF2-40B4-BE49-F238E27FC236}">
              <a16:creationId xmlns:a16="http://schemas.microsoft.com/office/drawing/2014/main" id="{AEEDA942-A782-400C-A362-B6E7FB428DF8}"/>
            </a:ext>
          </a:extLst>
        </xdr:cNvPr>
        <xdr:cNvSpPr/>
      </xdr:nvSpPr>
      <xdr:spPr>
        <a:xfrm>
          <a:off x="12763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55517</xdr:rowOff>
    </xdr:from>
    <xdr:to>
      <xdr:col>71</xdr:col>
      <xdr:colOff>177800</xdr:colOff>
      <xdr:row>63</xdr:row>
      <xdr:rowOff>76744</xdr:rowOff>
    </xdr:to>
    <xdr:cxnSp macro="">
      <xdr:nvCxnSpPr>
        <xdr:cNvPr id="561" name="直線コネクタ 560">
          <a:extLst>
            <a:ext uri="{FF2B5EF4-FFF2-40B4-BE49-F238E27FC236}">
              <a16:creationId xmlns:a16="http://schemas.microsoft.com/office/drawing/2014/main" id="{72E8C29D-0CD7-4B1D-BBEB-CB2C3FB76913}"/>
            </a:ext>
          </a:extLst>
        </xdr:cNvPr>
        <xdr:cNvCxnSpPr/>
      </xdr:nvCxnSpPr>
      <xdr:spPr>
        <a:xfrm>
          <a:off x="12814300" y="108568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7AE652EE-4EE0-4B37-9AA2-CB1732495134}"/>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0B02C762-6619-4626-A901-695A403D2F2C}"/>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E640CCCB-D8E2-4469-A853-AFBAF28E47F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C2FCD506-295B-4D24-997C-AABFFB8FECBF}"/>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152961</xdr:rowOff>
    </xdr:from>
    <xdr:ext cx="405111" cy="259045"/>
    <xdr:sp macro="" textlink="">
      <xdr:nvSpPr>
        <xdr:cNvPr id="566" name="n_1mainValue【学校施設】&#10;有形固定資産減価償却率">
          <a:extLst>
            <a:ext uri="{FF2B5EF4-FFF2-40B4-BE49-F238E27FC236}">
              <a16:creationId xmlns:a16="http://schemas.microsoft.com/office/drawing/2014/main" id="{D0D8827A-650C-493B-86FB-697EDBAEDFFD}"/>
            </a:ext>
          </a:extLst>
        </xdr:cNvPr>
        <xdr:cNvSpPr txBox="1"/>
      </xdr:nvSpPr>
      <xdr:spPr>
        <a:xfrm>
          <a:off x="15266044" y="1095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139899</xdr:rowOff>
    </xdr:from>
    <xdr:ext cx="405111" cy="259045"/>
    <xdr:sp macro="" textlink="">
      <xdr:nvSpPr>
        <xdr:cNvPr id="567" name="n_2mainValue【学校施設】&#10;有形固定資産減価償却率">
          <a:extLst>
            <a:ext uri="{FF2B5EF4-FFF2-40B4-BE49-F238E27FC236}">
              <a16:creationId xmlns:a16="http://schemas.microsoft.com/office/drawing/2014/main" id="{1840BE0D-82AA-4A13-9C4A-FC8923A7BE9A}"/>
            </a:ext>
          </a:extLst>
        </xdr:cNvPr>
        <xdr:cNvSpPr txBox="1"/>
      </xdr:nvSpPr>
      <xdr:spPr>
        <a:xfrm>
          <a:off x="14389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118671</xdr:rowOff>
    </xdr:from>
    <xdr:ext cx="405111" cy="259045"/>
    <xdr:sp macro="" textlink="">
      <xdr:nvSpPr>
        <xdr:cNvPr id="568" name="n_3mainValue【学校施設】&#10;有形固定資産減価償却率">
          <a:extLst>
            <a:ext uri="{FF2B5EF4-FFF2-40B4-BE49-F238E27FC236}">
              <a16:creationId xmlns:a16="http://schemas.microsoft.com/office/drawing/2014/main" id="{F210BFA1-DD27-4D0E-80F7-72D8110CB464}"/>
            </a:ext>
          </a:extLst>
        </xdr:cNvPr>
        <xdr:cNvSpPr txBox="1"/>
      </xdr:nvSpPr>
      <xdr:spPr>
        <a:xfrm>
          <a:off x="13500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97444</xdr:rowOff>
    </xdr:from>
    <xdr:ext cx="405111" cy="259045"/>
    <xdr:sp macro="" textlink="">
      <xdr:nvSpPr>
        <xdr:cNvPr id="569" name="n_4mainValue【学校施設】&#10;有形固定資産減価償却率">
          <a:extLst>
            <a:ext uri="{FF2B5EF4-FFF2-40B4-BE49-F238E27FC236}">
              <a16:creationId xmlns:a16="http://schemas.microsoft.com/office/drawing/2014/main" id="{5BD2A685-6FDB-4A5A-A059-298E8B45CE60}"/>
            </a:ext>
          </a:extLst>
        </xdr:cNvPr>
        <xdr:cNvSpPr txBox="1"/>
      </xdr:nvSpPr>
      <xdr:spPr>
        <a:xfrm>
          <a:off x="12611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42F6C83-7F84-4FF7-BA2D-D7EEFDF3AD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7452F43-4BD4-4FA7-B262-6A30F7F420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C82A0321-60B5-469F-8A9A-75770575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E389D35-CE5F-4E4A-9676-66896C399D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D6E28AC-4CD1-447E-BC8D-6920518B7B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D36DE5A-BFA1-4B0E-8964-AFD2BA6DB8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340AEE16-91DA-43C5-99E7-3CD347A12D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FCC8BA5-41EF-4D9D-B6A4-7C4A7904C6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1F5D644-A711-480B-88EA-C713EBE0D2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8728428-646A-4C81-A2E4-3E8C1CE9AB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BB016215-2B8D-4ACA-9CD0-09B51AB5EF8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6C9073E1-6325-49A6-BDEB-05737F022B9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23350D12-AA0C-47BB-A1EC-81FA39B7B5E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1982D590-8B02-4822-8C0C-44CF4AFAABDA}"/>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7A0D2B57-5EE7-46E5-82C0-97D5D706D9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6FF67326-E1AF-4896-B765-434ED4A55AB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72D496D1-8AD7-499A-B01C-4A429FD092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DB7A8D08-4248-42BB-998A-1A910273004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AC3AB42-AC28-4E9E-8C06-15239A56F0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CA5C2ACE-4355-427A-B4A1-DC3C05DD3DD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33A843CD-85A8-4763-B725-84FBE54731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92DE1E56-EE0F-4040-9D99-A45ABA660EEE}"/>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9B4801F-61EC-43E8-B8E2-5BED987F43B1}"/>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2F54E51E-A717-421E-9853-AB23D1ECAF2C}"/>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CE81329A-B34B-4BE6-918C-E4B5B652159E}"/>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7B3167F-36C6-4FBC-A18E-66E74383243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FA305108-F61D-4658-8173-3E3B083E80C0}"/>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1584B6F8-1AD0-4DF6-A735-E6ACC2BC3B66}"/>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CED87A9-02E7-4F8C-BE2F-2ECA7A2BA494}"/>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81DC0530-1A6A-4B50-B153-71FA4E46B972}"/>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B079069F-17C5-4A0F-9D64-500F56DB3A4C}"/>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33D627FC-485C-4153-86B5-0EAA4E2DE37F}"/>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DE8D4D2-017D-4D42-A1BB-B528B8187C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0ED6492-7213-4090-9CCE-6E7660A249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9369EBE-2ECF-41F4-8227-E1A77ACB15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5439180-438F-4280-A343-87FFFEDE6C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9FD5C37-0C2E-4222-BE77-358E1136BF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83068</xdr:rowOff>
    </xdr:from>
    <xdr:to>
      <xdr:col>116</xdr:col>
      <xdr:colOff>114300</xdr:colOff>
      <xdr:row>63</xdr:row>
      <xdr:rowOff>13218</xdr:rowOff>
    </xdr:to>
    <xdr:sp macro="" textlink="">
      <xdr:nvSpPr>
        <xdr:cNvPr id="607" name="楕円 606">
          <a:extLst>
            <a:ext uri="{FF2B5EF4-FFF2-40B4-BE49-F238E27FC236}">
              <a16:creationId xmlns:a16="http://schemas.microsoft.com/office/drawing/2014/main" id="{C7621B45-20A3-40F3-A87A-5FD28A1D4CA8}"/>
            </a:ext>
          </a:extLst>
        </xdr:cNvPr>
        <xdr:cNvSpPr/>
      </xdr:nvSpPr>
      <xdr:spPr>
        <a:xfrm>
          <a:off x="22110700" y="10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105945</xdr:rowOff>
    </xdr:from>
    <xdr:ext cx="469744" cy="259045"/>
    <xdr:sp macro="" textlink="">
      <xdr:nvSpPr>
        <xdr:cNvPr id="608" name="【学校施設】&#10;一人当たり面積該当値テキスト">
          <a:extLst>
            <a:ext uri="{FF2B5EF4-FFF2-40B4-BE49-F238E27FC236}">
              <a16:creationId xmlns:a16="http://schemas.microsoft.com/office/drawing/2014/main" id="{CAB94714-9EE0-45F5-B5E3-AEC8D05DA24C}"/>
            </a:ext>
          </a:extLst>
        </xdr:cNvPr>
        <xdr:cNvSpPr txBox="1"/>
      </xdr:nvSpPr>
      <xdr:spPr>
        <a:xfrm>
          <a:off x="22199600" y="105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87412</xdr:rowOff>
    </xdr:from>
    <xdr:to>
      <xdr:col>112</xdr:col>
      <xdr:colOff>38100</xdr:colOff>
      <xdr:row>63</xdr:row>
      <xdr:rowOff>17562</xdr:rowOff>
    </xdr:to>
    <xdr:sp macro="" textlink="">
      <xdr:nvSpPr>
        <xdr:cNvPr id="609" name="楕円 608">
          <a:extLst>
            <a:ext uri="{FF2B5EF4-FFF2-40B4-BE49-F238E27FC236}">
              <a16:creationId xmlns:a16="http://schemas.microsoft.com/office/drawing/2014/main" id="{8817356D-6DB1-4547-8C56-074C2CAD5C37}"/>
            </a:ext>
          </a:extLst>
        </xdr:cNvPr>
        <xdr:cNvSpPr/>
      </xdr:nvSpPr>
      <xdr:spPr>
        <a:xfrm>
          <a:off x="21272500" y="1071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133868</xdr:rowOff>
    </xdr:from>
    <xdr:to>
      <xdr:col>116</xdr:col>
      <xdr:colOff>63500</xdr:colOff>
      <xdr:row>62</xdr:row>
      <xdr:rowOff>138212</xdr:rowOff>
    </xdr:to>
    <xdr:cxnSp macro="">
      <xdr:nvCxnSpPr>
        <xdr:cNvPr id="610" name="直線コネクタ 609">
          <a:extLst>
            <a:ext uri="{FF2B5EF4-FFF2-40B4-BE49-F238E27FC236}">
              <a16:creationId xmlns:a16="http://schemas.microsoft.com/office/drawing/2014/main" id="{3090CA7E-887B-4083-A4A8-52863781C142}"/>
            </a:ext>
          </a:extLst>
        </xdr:cNvPr>
        <xdr:cNvCxnSpPr/>
      </xdr:nvCxnSpPr>
      <xdr:spPr>
        <a:xfrm flipV="1">
          <a:off x="21323300" y="10763768"/>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92304</xdr:rowOff>
    </xdr:from>
    <xdr:to>
      <xdr:col>107</xdr:col>
      <xdr:colOff>101600</xdr:colOff>
      <xdr:row>63</xdr:row>
      <xdr:rowOff>22454</xdr:rowOff>
    </xdr:to>
    <xdr:sp macro="" textlink="">
      <xdr:nvSpPr>
        <xdr:cNvPr id="611" name="楕円 610">
          <a:extLst>
            <a:ext uri="{FF2B5EF4-FFF2-40B4-BE49-F238E27FC236}">
              <a16:creationId xmlns:a16="http://schemas.microsoft.com/office/drawing/2014/main" id="{57894901-B963-4FE2-91F2-354BE4633226}"/>
            </a:ext>
          </a:extLst>
        </xdr:cNvPr>
        <xdr:cNvSpPr/>
      </xdr:nvSpPr>
      <xdr:spPr>
        <a:xfrm>
          <a:off x="20383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138212</xdr:rowOff>
    </xdr:from>
    <xdr:to>
      <xdr:col>111</xdr:col>
      <xdr:colOff>177800</xdr:colOff>
      <xdr:row>62</xdr:row>
      <xdr:rowOff>143104</xdr:rowOff>
    </xdr:to>
    <xdr:cxnSp macro="">
      <xdr:nvCxnSpPr>
        <xdr:cNvPr id="612" name="直線コネクタ 611">
          <a:extLst>
            <a:ext uri="{FF2B5EF4-FFF2-40B4-BE49-F238E27FC236}">
              <a16:creationId xmlns:a16="http://schemas.microsoft.com/office/drawing/2014/main" id="{2C88F8CA-AB75-443F-93A4-B550E2671217}"/>
            </a:ext>
          </a:extLst>
        </xdr:cNvPr>
        <xdr:cNvCxnSpPr/>
      </xdr:nvCxnSpPr>
      <xdr:spPr>
        <a:xfrm flipV="1">
          <a:off x="20434300" y="10768112"/>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97241</xdr:rowOff>
    </xdr:from>
    <xdr:to>
      <xdr:col>102</xdr:col>
      <xdr:colOff>165100</xdr:colOff>
      <xdr:row>63</xdr:row>
      <xdr:rowOff>27391</xdr:rowOff>
    </xdr:to>
    <xdr:sp macro="" textlink="">
      <xdr:nvSpPr>
        <xdr:cNvPr id="613" name="楕円 612">
          <a:extLst>
            <a:ext uri="{FF2B5EF4-FFF2-40B4-BE49-F238E27FC236}">
              <a16:creationId xmlns:a16="http://schemas.microsoft.com/office/drawing/2014/main" id="{4EB8A384-6C76-41B1-B2AC-3A28D21A61CB}"/>
            </a:ext>
          </a:extLst>
        </xdr:cNvPr>
        <xdr:cNvSpPr/>
      </xdr:nvSpPr>
      <xdr:spPr>
        <a:xfrm>
          <a:off x="19494500" y="107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143104</xdr:rowOff>
    </xdr:from>
    <xdr:to>
      <xdr:col>107</xdr:col>
      <xdr:colOff>50800</xdr:colOff>
      <xdr:row>62</xdr:row>
      <xdr:rowOff>148041</xdr:rowOff>
    </xdr:to>
    <xdr:cxnSp macro="">
      <xdr:nvCxnSpPr>
        <xdr:cNvPr id="614" name="直線コネクタ 613">
          <a:extLst>
            <a:ext uri="{FF2B5EF4-FFF2-40B4-BE49-F238E27FC236}">
              <a16:creationId xmlns:a16="http://schemas.microsoft.com/office/drawing/2014/main" id="{A91CBC40-1BE2-4956-9CFB-DEDEFB38530D}"/>
            </a:ext>
          </a:extLst>
        </xdr:cNvPr>
        <xdr:cNvCxnSpPr/>
      </xdr:nvCxnSpPr>
      <xdr:spPr>
        <a:xfrm flipV="1">
          <a:off x="19545300" y="10773004"/>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102271</xdr:rowOff>
    </xdr:from>
    <xdr:to>
      <xdr:col>98</xdr:col>
      <xdr:colOff>38100</xdr:colOff>
      <xdr:row>63</xdr:row>
      <xdr:rowOff>32421</xdr:rowOff>
    </xdr:to>
    <xdr:sp macro="" textlink="">
      <xdr:nvSpPr>
        <xdr:cNvPr id="615" name="楕円 614">
          <a:extLst>
            <a:ext uri="{FF2B5EF4-FFF2-40B4-BE49-F238E27FC236}">
              <a16:creationId xmlns:a16="http://schemas.microsoft.com/office/drawing/2014/main" id="{1BA66549-36A0-4C05-91C1-140BADD19176}"/>
            </a:ext>
          </a:extLst>
        </xdr:cNvPr>
        <xdr:cNvSpPr/>
      </xdr:nvSpPr>
      <xdr:spPr>
        <a:xfrm>
          <a:off x="18605500" y="107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148041</xdr:rowOff>
    </xdr:from>
    <xdr:to>
      <xdr:col>102</xdr:col>
      <xdr:colOff>114300</xdr:colOff>
      <xdr:row>62</xdr:row>
      <xdr:rowOff>153071</xdr:rowOff>
    </xdr:to>
    <xdr:cxnSp macro="">
      <xdr:nvCxnSpPr>
        <xdr:cNvPr id="616" name="直線コネクタ 615">
          <a:extLst>
            <a:ext uri="{FF2B5EF4-FFF2-40B4-BE49-F238E27FC236}">
              <a16:creationId xmlns:a16="http://schemas.microsoft.com/office/drawing/2014/main" id="{4C2F7F7D-5A14-485D-BA50-4D260061B215}"/>
            </a:ext>
          </a:extLst>
        </xdr:cNvPr>
        <xdr:cNvCxnSpPr/>
      </xdr:nvCxnSpPr>
      <xdr:spPr>
        <a:xfrm flipV="1">
          <a:off x="18656300" y="1077794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A35B5BED-ECD5-4DEC-8302-D3DE4F6475CB}"/>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72082FED-950E-4B83-8223-5DB0E87E0407}"/>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98D85342-7323-440D-B221-DD11B15F172E}"/>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ABA0B5D0-E48E-4A1E-AD9B-063F5F722995}"/>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34089</xdr:rowOff>
    </xdr:from>
    <xdr:ext cx="469744" cy="259045"/>
    <xdr:sp macro="" textlink="">
      <xdr:nvSpPr>
        <xdr:cNvPr id="621" name="n_1mainValue【学校施設】&#10;一人当たり面積">
          <a:extLst>
            <a:ext uri="{FF2B5EF4-FFF2-40B4-BE49-F238E27FC236}">
              <a16:creationId xmlns:a16="http://schemas.microsoft.com/office/drawing/2014/main" id="{455A9F6A-2F8F-44AA-95BD-D72372082876}"/>
            </a:ext>
          </a:extLst>
        </xdr:cNvPr>
        <xdr:cNvSpPr txBox="1"/>
      </xdr:nvSpPr>
      <xdr:spPr>
        <a:xfrm>
          <a:off x="21075727" y="1049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38981</xdr:rowOff>
    </xdr:from>
    <xdr:ext cx="469744" cy="259045"/>
    <xdr:sp macro="" textlink="">
      <xdr:nvSpPr>
        <xdr:cNvPr id="622" name="n_2mainValue【学校施設】&#10;一人当たり面積">
          <a:extLst>
            <a:ext uri="{FF2B5EF4-FFF2-40B4-BE49-F238E27FC236}">
              <a16:creationId xmlns:a16="http://schemas.microsoft.com/office/drawing/2014/main" id="{F0AF8567-C9A3-42CE-988E-AA27477C25EF}"/>
            </a:ext>
          </a:extLst>
        </xdr:cNvPr>
        <xdr:cNvSpPr txBox="1"/>
      </xdr:nvSpPr>
      <xdr:spPr>
        <a:xfrm>
          <a:off x="20199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43918</xdr:rowOff>
    </xdr:from>
    <xdr:ext cx="469744" cy="259045"/>
    <xdr:sp macro="" textlink="">
      <xdr:nvSpPr>
        <xdr:cNvPr id="623" name="n_3mainValue【学校施設】&#10;一人当たり面積">
          <a:extLst>
            <a:ext uri="{FF2B5EF4-FFF2-40B4-BE49-F238E27FC236}">
              <a16:creationId xmlns:a16="http://schemas.microsoft.com/office/drawing/2014/main" id="{CDD9D368-8DFD-474D-91BD-26D56DCA6A1C}"/>
            </a:ext>
          </a:extLst>
        </xdr:cNvPr>
        <xdr:cNvSpPr txBox="1"/>
      </xdr:nvSpPr>
      <xdr:spPr>
        <a:xfrm>
          <a:off x="19310427" y="1050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48948</xdr:rowOff>
    </xdr:from>
    <xdr:ext cx="469744" cy="259045"/>
    <xdr:sp macro="" textlink="">
      <xdr:nvSpPr>
        <xdr:cNvPr id="624" name="n_4mainValue【学校施設】&#10;一人当たり面積">
          <a:extLst>
            <a:ext uri="{FF2B5EF4-FFF2-40B4-BE49-F238E27FC236}">
              <a16:creationId xmlns:a16="http://schemas.microsoft.com/office/drawing/2014/main" id="{F3A9096F-56C3-48EE-BA04-7DBE23ECD747}"/>
            </a:ext>
          </a:extLst>
        </xdr:cNvPr>
        <xdr:cNvSpPr txBox="1"/>
      </xdr:nvSpPr>
      <xdr:spPr>
        <a:xfrm>
          <a:off x="18421427" y="1050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50B17D5-9773-48BB-8559-C64B069210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1ECE551-E99B-460C-943D-36344BB9EC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1046CA0-DB99-446B-9D8A-EC368D1E866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E044C82-D661-478B-A7B3-CFDB4778C3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40595C4-E3C2-47EF-9128-F4CB5AF8D6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A2EDFAE-B5F7-485D-8886-F632C5891A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884283F-00D6-46D8-B74C-5A44616669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B2920C4-D724-4BBD-A4F0-D8B872BA6F9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607A8680-12F4-4633-B076-BDCA3467E7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27BEF12F-A95A-455B-8150-A416A40AC9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73078D3B-334B-4B40-91C1-BEB6C7D1BE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476BB473-DF18-4664-9B18-A5DB3F5A24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56D84B35-1A8F-4758-BFB1-B18658505F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2FF7E488-586D-4E2D-9768-6C593E03EE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0CC60E4-D6FE-40C1-A47D-D883364C19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75F3736-EF54-4B8B-89CB-87A7297F28C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EB0DEF4-EDAF-477F-AFCC-3F112BC421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9FBE0A1-5109-43C1-BDC0-8B108FBC03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DAA2C221-95D1-42AD-A4AF-7FF6DE4A1C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B6FA685-9A04-4D5F-818E-6EEF8DC360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579B250-45BB-4310-ABC5-29110EBF08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CE34FF5-3DD0-4ADF-B2AE-8A69B14395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9822D738-5BC3-42BC-8F4D-D1B83BF35A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91A9587-3C28-406D-ADBB-A3DABCB0C9B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64F300F8-9728-40F7-8EC5-7E6AF19B35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1B8D6182-2886-4CA7-8FA0-47E0551CD5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B3AA5161-1305-4B07-AFF7-A0C2F123A2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26D851EA-217A-4BC9-8A6E-B5FB23ACC3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20D03666-7C31-4972-928E-15C38D3C57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A0036265-14B3-451A-B001-182DE7FF32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6D3046DE-868F-4ED2-93B4-75106C4AAC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7071A5AB-872A-4C62-B0A6-3BC83155120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5A03279A-8D5F-40CF-AEF7-6934581BCF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558A092D-62FD-4C8B-8B67-5526EE42EA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C30F53B1-0216-4FC5-A042-859982B824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本町の公共施設は、建築後３０年を経過した施設が約４割を占めており老朽化が進んでいる。　</a:t>
          </a:r>
          <a:endParaRPr lang="ja-JP" altLang="ja-JP">
            <a:effectLst/>
          </a:endParaRPr>
        </a:p>
        <a:p>
          <a:r>
            <a:rPr kumimoji="1" lang="ja-JP" altLang="ja-JP" sz="1100">
              <a:solidFill>
                <a:schemeClr val="dk1"/>
              </a:solidFill>
              <a:effectLst/>
              <a:latin typeface="+mn-lt"/>
              <a:ea typeface="+mn-ea"/>
              <a:cs typeface="+mn-cs"/>
            </a:rPr>
            <a:t>　特に、学校施設、町民会館は築４０年を超える施設で有形固定資産減価償却率が高くなる要因となっている。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人口減少が続く中で、町の規模や少子高齢化の進展による町民ニーズの変化を捉え、公共施設総合管理計画に基づき、施設の複合化等の検討も含めて老朽化対策に取り組んでいくこととしている。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C7B4F9-CB46-4F49-B294-A4A269E507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600FDF-BEE7-46C6-8D67-57E16CB592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056E7C-2BB8-446E-8A66-A934434B9D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D80F10-F3A9-40FB-BAD3-F1D33B9F60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79384C-6BFE-4DBE-A98B-8052342AC2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4233DA-9688-43B6-B6C3-DE460D8119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EA3DC0-1DE0-4E9C-AE4C-1C51BD3148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1996BF-6552-44F6-B0CA-EC65B9DA80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EE38E2-2085-4CE8-B1C3-DA9085AA49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4A1410-B6C0-4C20-ACE0-F3E8DFBCB6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089FA7-2D43-4D61-8178-82C5B5CD2A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E04D1E-3970-4BE0-96A9-DC8D57CAE9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55717A-D8AA-4783-8CBC-6521D177B1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D0F99A-2341-4FC2-9339-1F336E2DA7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A0A2B1-0467-4129-8BA9-2D47524CDC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61E9FE2-68A3-42E7-B3B8-343A4B409A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9DEBE1-56A3-44B7-A60E-265F707EAA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2EA3DF-065B-4096-90DA-C0E56B258C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73D773-D30D-4B4A-8C08-67B62A90D8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FA367B-E8CA-4CC1-B170-BED0D73223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A7209D-3AE6-4EB0-B270-47FB11AE8E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C0EB70-B1E1-41E2-A906-16105828D4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517C02-5A40-45B3-B77A-20C8D43EE7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B1E9FA-F7B2-463A-8B0C-51C1C5BCC0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7D383D-C7BE-47AD-8240-DC7EBF50AC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CE7792-3507-4EBA-B1F4-B23F5F7187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9BF238-51A1-4AA1-B997-EAE3677EC5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8A11BE-9BF7-4E75-B911-F328AE774E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E277A9-AC3B-4A69-AF5A-5BBC48A5A2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F77822-CD33-45E2-9FFA-4C9FA484FF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8FFA45-0C4E-4774-90FE-CA551F063F8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87222F-C481-4AE2-A44E-F055A09F6B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CDFF48-FE9E-405E-BF29-AAA404679C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DF11AF-EB74-4BAD-8D08-24A630C61B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5CDA8F-4041-4DAE-AF54-8F353EDCC0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7D1275-B359-4156-A845-CF236A2588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C142CD-E769-4D93-B441-678F07E93D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689496-A3EC-41AD-9640-2B101E8459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11A21C-157C-45DB-9592-0A297FC7922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24D561F-CC40-430A-BB72-B38B446B0E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14FFE31-D992-4ABC-82D6-B5304249E4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6C9072-77FC-4CD4-8E74-B5D7F72894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8D8DB7-4843-4F35-B279-FFC8A5E1D0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80E3C4A-6421-471C-A5BF-9F673FEC0D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6430D6C-B62C-4248-A321-4342BC28B3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0626D0B-D1AC-4EC0-A399-5786C11A7E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47681C5-BCAA-4B92-9F16-25218ACD5D5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E9F028B-AD51-41A9-96FD-ED578C1EF3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8348B57-C1B7-4D70-ACBE-5D7C28BE4F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1639DEC-FD56-4923-9E07-27B8338960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CB59C5E-2BD6-4473-BD70-F794E927BF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A6027EB-071D-4C7A-B7A1-772B1C1B49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5BFF624-B7F4-464E-9F7E-6546D9EDCE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B262AC2-0CE8-46FD-BA06-7313135D7B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1C0285A-6314-4835-9304-4591C9D9BB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42BDCA1-E140-498D-A9A7-CEA500CFEA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5F7481E-B811-4E01-946B-872BCCC813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05D0CCF-970B-4786-ABC1-92D0686FB31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4745F96-1CBC-4FF6-9F7A-1047973A03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64771FF-A119-4D7D-8A28-76E5A44E7FC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E61FA5F-CC2F-45A8-9F91-F2594FCBDE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F80F340-555F-413D-BB9D-B72429A405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8D3F04D-B131-4954-8255-12CCB558BC9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4A8B93-0C7A-4206-B50A-F363D5892A8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306BC8C-EF5C-4A4E-B376-B1564EB3108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D77D38A-E5F4-4A94-8A58-447145635CC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69E84E3-C5FF-4529-8311-E43840B1D8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05F5843-1ADA-48CE-A979-0242C08F508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9FAFDA1-134E-4993-A697-D4649A2E4A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6AA9ABD-8DD7-4CFC-8EE7-29747FA9212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B2085BB-6ACE-44E5-8324-108F165CAF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7B16F68-368C-40E7-942F-D97D9B56C28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961EEB0-31A9-4E16-A782-7245B1206F0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7DF2F9A6-9051-49E0-A48E-FC7743646D2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8E891AC-CF96-4BF2-BBD9-0D5D1A607EEB}"/>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FCFB93F8-CCC5-4CF9-8F28-9151CDA459A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898ADD18-5C96-45B4-BFF2-DFEB808A233D}"/>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38B337F8-9B6D-466E-9BCD-FAE29AE913A3}"/>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B92231FA-6C8C-464A-81B5-989D4D549F93}"/>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5CCEE8E-38C5-4F87-B734-276FF041AB4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EE217E25-C6B8-4510-8631-552174F42077}"/>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6F6AF919-B826-41BF-A1E7-0344830252E9}"/>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CE0B5C7-CC72-4DF7-9EEB-91DA215537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D3F4442-248E-4050-8045-E8FD48CD85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894A767-1434-45B2-A536-38580F31386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77025FE-D046-449D-8650-ABBEE57BB6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F01ECAA-AEC3-4688-8F47-0028B88788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89" name="楕円 88">
          <a:extLst>
            <a:ext uri="{FF2B5EF4-FFF2-40B4-BE49-F238E27FC236}">
              <a16:creationId xmlns:a16="http://schemas.microsoft.com/office/drawing/2014/main" id="{B5D86377-F5A4-40C6-BDFF-50DA8B7A0A78}"/>
            </a:ext>
          </a:extLst>
        </xdr:cNvPr>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124477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F07BB75-E3C3-4584-8294-B84693B063D7}"/>
            </a:ext>
          </a:extLst>
        </xdr:cNvPr>
        <xdr:cNvSpPr txBox="1"/>
      </xdr:nvSpPr>
      <xdr:spPr>
        <a:xfrm>
          <a:off x="4673600"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91" name="楕円 90">
          <a:extLst>
            <a:ext uri="{FF2B5EF4-FFF2-40B4-BE49-F238E27FC236}">
              <a16:creationId xmlns:a16="http://schemas.microsoft.com/office/drawing/2014/main" id="{56C99474-909E-43D9-86D5-AFF884E934BE}"/>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152400</xdr:rowOff>
    </xdr:to>
    <xdr:cxnSp macro="">
      <xdr:nvCxnSpPr>
        <xdr:cNvPr id="92" name="直線コネクタ 91">
          <a:extLst>
            <a:ext uri="{FF2B5EF4-FFF2-40B4-BE49-F238E27FC236}">
              <a16:creationId xmlns:a16="http://schemas.microsoft.com/office/drawing/2014/main" id="{D35A0348-E810-4316-B6C4-2927EDE16FB8}"/>
            </a:ext>
          </a:extLst>
        </xdr:cNvPr>
        <xdr:cNvCxnSpPr/>
      </xdr:nvCxnSpPr>
      <xdr:spPr>
        <a:xfrm>
          <a:off x="3797300" y="103974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93" name="楕円 92">
          <a:extLst>
            <a:ext uri="{FF2B5EF4-FFF2-40B4-BE49-F238E27FC236}">
              <a16:creationId xmlns:a16="http://schemas.microsoft.com/office/drawing/2014/main" id="{00171340-3F27-4874-A107-2994A5B21B21}"/>
            </a:ext>
          </a:extLst>
        </xdr:cNvPr>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110490</xdr:rowOff>
    </xdr:to>
    <xdr:cxnSp macro="">
      <xdr:nvCxnSpPr>
        <xdr:cNvPr id="94" name="直線コネクタ 93">
          <a:extLst>
            <a:ext uri="{FF2B5EF4-FFF2-40B4-BE49-F238E27FC236}">
              <a16:creationId xmlns:a16="http://schemas.microsoft.com/office/drawing/2014/main" id="{A4511746-5A19-44DC-8C1F-32731CDB9677}"/>
            </a:ext>
          </a:extLst>
        </xdr:cNvPr>
        <xdr:cNvCxnSpPr/>
      </xdr:nvCxnSpPr>
      <xdr:spPr>
        <a:xfrm>
          <a:off x="2908300" y="103536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95" name="楕円 94">
          <a:extLst>
            <a:ext uri="{FF2B5EF4-FFF2-40B4-BE49-F238E27FC236}">
              <a16:creationId xmlns:a16="http://schemas.microsoft.com/office/drawing/2014/main" id="{991F895F-6146-403F-B6AE-292D6CB56000}"/>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66675</xdr:rowOff>
    </xdr:to>
    <xdr:cxnSp macro="">
      <xdr:nvCxnSpPr>
        <xdr:cNvPr id="96" name="直線コネクタ 95">
          <a:extLst>
            <a:ext uri="{FF2B5EF4-FFF2-40B4-BE49-F238E27FC236}">
              <a16:creationId xmlns:a16="http://schemas.microsoft.com/office/drawing/2014/main" id="{4C27A257-8C6F-4100-8B26-878ECF5C2BF0}"/>
            </a:ext>
          </a:extLst>
        </xdr:cNvPr>
        <xdr:cNvCxnSpPr/>
      </xdr:nvCxnSpPr>
      <xdr:spPr>
        <a:xfrm>
          <a:off x="2019300" y="1032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114935</xdr:rowOff>
    </xdr:from>
    <xdr:to>
      <xdr:col>6</xdr:col>
      <xdr:colOff>38100</xdr:colOff>
      <xdr:row>60</xdr:row>
      <xdr:rowOff>45085</xdr:rowOff>
    </xdr:to>
    <xdr:sp macro="" textlink="">
      <xdr:nvSpPr>
        <xdr:cNvPr id="97" name="楕円 96">
          <a:extLst>
            <a:ext uri="{FF2B5EF4-FFF2-40B4-BE49-F238E27FC236}">
              <a16:creationId xmlns:a16="http://schemas.microsoft.com/office/drawing/2014/main" id="{118E2DDC-E7D3-46AB-AF52-9C0B865C9BD5}"/>
            </a:ext>
          </a:extLst>
        </xdr:cNvPr>
        <xdr:cNvSpPr/>
      </xdr:nvSpPr>
      <xdr:spPr>
        <a:xfrm>
          <a:off x="1079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165735</xdr:rowOff>
    </xdr:from>
    <xdr:to>
      <xdr:col>10</xdr:col>
      <xdr:colOff>114300</xdr:colOff>
      <xdr:row>60</xdr:row>
      <xdr:rowOff>36195</xdr:rowOff>
    </xdr:to>
    <xdr:cxnSp macro="">
      <xdr:nvCxnSpPr>
        <xdr:cNvPr id="98" name="直線コネクタ 97">
          <a:extLst>
            <a:ext uri="{FF2B5EF4-FFF2-40B4-BE49-F238E27FC236}">
              <a16:creationId xmlns:a16="http://schemas.microsoft.com/office/drawing/2014/main" id="{53ED3B0B-C510-4178-BE29-EC04598579E8}"/>
            </a:ext>
          </a:extLst>
        </xdr:cNvPr>
        <xdr:cNvCxnSpPr/>
      </xdr:nvCxnSpPr>
      <xdr:spPr>
        <a:xfrm>
          <a:off x="1130300" y="10281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67F6A98B-94DF-46D6-83A5-D4E3F293A891}"/>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A14B3965-AE70-468D-9A91-93FA52D34E99}"/>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64CF2A2C-D6C2-4D57-B7F9-A75544AD0E2B}"/>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BF9C13D7-DB8F-4273-832D-B548A5E80B13}"/>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6367</xdr:rowOff>
    </xdr:from>
    <xdr:ext cx="405111" cy="259045"/>
    <xdr:sp macro="" textlink="">
      <xdr:nvSpPr>
        <xdr:cNvPr id="103" name="n_1mainValue【体育館・プール】&#10;有形固定資産減価償却率">
          <a:extLst>
            <a:ext uri="{FF2B5EF4-FFF2-40B4-BE49-F238E27FC236}">
              <a16:creationId xmlns:a16="http://schemas.microsoft.com/office/drawing/2014/main" id="{285CE4C0-D471-4EAD-AC2E-2BD0DCF186F0}"/>
            </a:ext>
          </a:extLst>
        </xdr:cNvPr>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134002</xdr:rowOff>
    </xdr:from>
    <xdr:ext cx="405111" cy="259045"/>
    <xdr:sp macro="" textlink="">
      <xdr:nvSpPr>
        <xdr:cNvPr id="104" name="n_2mainValue【体育館・プール】&#10;有形固定資産減価償却率">
          <a:extLst>
            <a:ext uri="{FF2B5EF4-FFF2-40B4-BE49-F238E27FC236}">
              <a16:creationId xmlns:a16="http://schemas.microsoft.com/office/drawing/2014/main" id="{B69CEBB3-6B46-491A-AAF5-96E84C2497A4}"/>
            </a:ext>
          </a:extLst>
        </xdr:cNvPr>
        <xdr:cNvSpPr txBox="1"/>
      </xdr:nvSpPr>
      <xdr:spPr>
        <a:xfrm>
          <a:off x="2705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105" name="n_3mainValue【体育館・プール】&#10;有形固定資産減価償却率">
          <a:extLst>
            <a:ext uri="{FF2B5EF4-FFF2-40B4-BE49-F238E27FC236}">
              <a16:creationId xmlns:a16="http://schemas.microsoft.com/office/drawing/2014/main" id="{C716B7DE-1B94-484E-9310-163A8B0C109F}"/>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106" name="n_4mainValue【体育館・プール】&#10;有形固定資産減価償却率">
          <a:extLst>
            <a:ext uri="{FF2B5EF4-FFF2-40B4-BE49-F238E27FC236}">
              <a16:creationId xmlns:a16="http://schemas.microsoft.com/office/drawing/2014/main" id="{60D48300-7838-4364-9D9A-8BE819D0CCCE}"/>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6F2694E-3CA0-4BC5-A9A4-922E3E8E78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30D5AD7-AD3D-417D-8D48-4A71351DC9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BD3F0D3-C9DC-40C5-8547-6D55A60CA9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09E9E30-7ACD-464B-B257-AE02A786B4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F43508C-CBC0-4892-BD7E-D05BCBCAE1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88B887D-7979-4F9B-819B-62FB5C5989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77C9F51-CA5B-4FF4-9D93-0CAAF9A460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1928A0E-DF33-42AB-B312-74B8B44FE0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B9ACB811-5C03-4F2F-B272-A9A5CED65C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F8CECC2-6E9A-4CF3-9342-66A3F9117E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E94D63D-0DC1-4D19-AE54-781F5333B04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2E350CBC-DFD0-45D6-AA78-48DEB03F75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1AA74BFB-CD02-4454-8E84-EA2B9D6FFE1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4645777-297D-4A3F-9199-753FE6E399C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8676064-D42E-415E-A6C7-8E0823461DA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BCB868A8-42F7-42C6-8B09-6D64ACB2FA8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83015D3-F87F-4BB9-AF00-B69F1FE4E27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4B352865-14E2-412E-9F17-BA7B1DA7538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452BD307-1C78-4857-9B11-8089DE815AF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B3B172F4-DD55-4BF7-9C0B-7398952097B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6827874-06E7-4862-A79D-FD85E7618D1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7C453B3C-37EF-45DD-BE18-7A15DFB0472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564D0D2A-47B6-4F9A-8DAB-EE3245D4897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2F78E05-052A-49ED-85CA-21495145DFD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3F3C52B-AD9F-403A-AE4D-AE4AD0DE9F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33E2174-3F75-4FA7-8D4E-6E1150DB454B}"/>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F674FE70-7C53-463D-991B-0EDADA8C8F5A}"/>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3F8E7B48-6A3C-4EFB-BE8F-849115B9B28C}"/>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E11D33BB-D69B-4AD8-986B-F5BED19EAA92}"/>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846A8C33-1B08-417B-B4CA-EB3A86397624}"/>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2D9C6103-9668-4CCD-A201-2880269795B8}"/>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A9CAFA41-E96C-40AD-8AFC-DE6C712794CF}"/>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1A2DD1D0-78AF-4AA7-B753-8768A546B8D2}"/>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3DAD928F-7F92-4CE9-A712-0E6774D6BC81}"/>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9E88F5DA-250E-4DC3-89BB-D95B2B2E47A9}"/>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6D8432F2-0F6A-4854-9A40-6F971B8223D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8EF2FC5-FBB9-4943-8034-D3A67E8CDF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9D8043D-A983-43F4-BC5C-A9C5BF7F04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D93E193-CDAC-46FD-BCF9-84227FB555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9B3C77F-7A32-45B0-B606-806C1C81FF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1C13CAF-1E40-479D-917C-A66DDF5B02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148" name="楕円 147">
          <a:extLst>
            <a:ext uri="{FF2B5EF4-FFF2-40B4-BE49-F238E27FC236}">
              <a16:creationId xmlns:a16="http://schemas.microsoft.com/office/drawing/2014/main" id="{E100B9F9-AC6F-4D60-A5EF-87002E53C5C1}"/>
            </a:ext>
          </a:extLst>
        </xdr:cNvPr>
        <xdr:cNvSpPr/>
      </xdr:nvSpPr>
      <xdr:spPr>
        <a:xfrm>
          <a:off x="10426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154957</xdr:rowOff>
    </xdr:from>
    <xdr:ext cx="469744" cy="259045"/>
    <xdr:sp macro="" textlink="">
      <xdr:nvSpPr>
        <xdr:cNvPr id="149" name="【体育館・プール】&#10;一人当たり面積該当値テキスト">
          <a:extLst>
            <a:ext uri="{FF2B5EF4-FFF2-40B4-BE49-F238E27FC236}">
              <a16:creationId xmlns:a16="http://schemas.microsoft.com/office/drawing/2014/main" id="{EA0480E7-DCAC-4CF7-B954-F285D9033AF9}"/>
            </a:ext>
          </a:extLst>
        </xdr:cNvPr>
        <xdr:cNvSpPr txBox="1"/>
      </xdr:nvSpPr>
      <xdr:spPr>
        <a:xfrm>
          <a:off x="10515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145469</xdr:rowOff>
    </xdr:from>
    <xdr:to>
      <xdr:col>50</xdr:col>
      <xdr:colOff>165100</xdr:colOff>
      <xdr:row>61</xdr:row>
      <xdr:rowOff>75619</xdr:rowOff>
    </xdr:to>
    <xdr:sp macro="" textlink="">
      <xdr:nvSpPr>
        <xdr:cNvPr id="150" name="楕円 149">
          <a:extLst>
            <a:ext uri="{FF2B5EF4-FFF2-40B4-BE49-F238E27FC236}">
              <a16:creationId xmlns:a16="http://schemas.microsoft.com/office/drawing/2014/main" id="{D99826A8-6933-444F-B6EB-AC160196A82B}"/>
            </a:ext>
          </a:extLst>
        </xdr:cNvPr>
        <xdr:cNvSpPr/>
      </xdr:nvSpPr>
      <xdr:spPr>
        <a:xfrm>
          <a:off x="9588500" y="104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24819</xdr:rowOff>
    </xdr:to>
    <xdr:cxnSp macro="">
      <xdr:nvCxnSpPr>
        <xdr:cNvPr id="151" name="直線コネクタ 150">
          <a:extLst>
            <a:ext uri="{FF2B5EF4-FFF2-40B4-BE49-F238E27FC236}">
              <a16:creationId xmlns:a16="http://schemas.microsoft.com/office/drawing/2014/main" id="{AA8352E6-C961-44A1-9EC6-051410A06B6C}"/>
            </a:ext>
          </a:extLst>
        </xdr:cNvPr>
        <xdr:cNvCxnSpPr/>
      </xdr:nvCxnSpPr>
      <xdr:spPr>
        <a:xfrm flipV="1">
          <a:off x="9639300" y="10469880"/>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160165</xdr:rowOff>
    </xdr:from>
    <xdr:to>
      <xdr:col>46</xdr:col>
      <xdr:colOff>38100</xdr:colOff>
      <xdr:row>61</xdr:row>
      <xdr:rowOff>90315</xdr:rowOff>
    </xdr:to>
    <xdr:sp macro="" textlink="">
      <xdr:nvSpPr>
        <xdr:cNvPr id="152" name="楕円 151">
          <a:extLst>
            <a:ext uri="{FF2B5EF4-FFF2-40B4-BE49-F238E27FC236}">
              <a16:creationId xmlns:a16="http://schemas.microsoft.com/office/drawing/2014/main" id="{787EA851-4AB6-4A46-A65F-04D6D82B2946}"/>
            </a:ext>
          </a:extLst>
        </xdr:cNvPr>
        <xdr:cNvSpPr/>
      </xdr:nvSpPr>
      <xdr:spPr>
        <a:xfrm>
          <a:off x="8699500" y="104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24819</xdr:rowOff>
    </xdr:from>
    <xdr:to>
      <xdr:col>50</xdr:col>
      <xdr:colOff>114300</xdr:colOff>
      <xdr:row>61</xdr:row>
      <xdr:rowOff>39515</xdr:rowOff>
    </xdr:to>
    <xdr:cxnSp macro="">
      <xdr:nvCxnSpPr>
        <xdr:cNvPr id="153" name="直線コネクタ 152">
          <a:extLst>
            <a:ext uri="{FF2B5EF4-FFF2-40B4-BE49-F238E27FC236}">
              <a16:creationId xmlns:a16="http://schemas.microsoft.com/office/drawing/2014/main" id="{6105C084-924D-444B-8D21-1CC2842BBB5B}"/>
            </a:ext>
          </a:extLst>
        </xdr:cNvPr>
        <xdr:cNvCxnSpPr/>
      </xdr:nvCxnSpPr>
      <xdr:spPr>
        <a:xfrm flipV="1">
          <a:off x="8750300" y="1048326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3738</xdr:rowOff>
    </xdr:from>
    <xdr:to>
      <xdr:col>41</xdr:col>
      <xdr:colOff>101600</xdr:colOff>
      <xdr:row>61</xdr:row>
      <xdr:rowOff>105338</xdr:rowOff>
    </xdr:to>
    <xdr:sp macro="" textlink="">
      <xdr:nvSpPr>
        <xdr:cNvPr id="154" name="楕円 153">
          <a:extLst>
            <a:ext uri="{FF2B5EF4-FFF2-40B4-BE49-F238E27FC236}">
              <a16:creationId xmlns:a16="http://schemas.microsoft.com/office/drawing/2014/main" id="{0C056C78-2E6A-4F96-915A-7AFCA0BE0B89}"/>
            </a:ext>
          </a:extLst>
        </xdr:cNvPr>
        <xdr:cNvSpPr/>
      </xdr:nvSpPr>
      <xdr:spPr>
        <a:xfrm>
          <a:off x="7810500" y="104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39515</xdr:rowOff>
    </xdr:from>
    <xdr:to>
      <xdr:col>45</xdr:col>
      <xdr:colOff>177800</xdr:colOff>
      <xdr:row>61</xdr:row>
      <xdr:rowOff>54538</xdr:rowOff>
    </xdr:to>
    <xdr:cxnSp macro="">
      <xdr:nvCxnSpPr>
        <xdr:cNvPr id="155" name="直線コネクタ 154">
          <a:extLst>
            <a:ext uri="{FF2B5EF4-FFF2-40B4-BE49-F238E27FC236}">
              <a16:creationId xmlns:a16="http://schemas.microsoft.com/office/drawing/2014/main" id="{3C7DD344-06AC-4FBD-94A9-E3DC0F029E44}"/>
            </a:ext>
          </a:extLst>
        </xdr:cNvPr>
        <xdr:cNvCxnSpPr/>
      </xdr:nvCxnSpPr>
      <xdr:spPr>
        <a:xfrm flipV="1">
          <a:off x="7861300" y="10497965"/>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19086</xdr:rowOff>
    </xdr:from>
    <xdr:to>
      <xdr:col>36</xdr:col>
      <xdr:colOff>165100</xdr:colOff>
      <xdr:row>61</xdr:row>
      <xdr:rowOff>120686</xdr:rowOff>
    </xdr:to>
    <xdr:sp macro="" textlink="">
      <xdr:nvSpPr>
        <xdr:cNvPr id="156" name="楕円 155">
          <a:extLst>
            <a:ext uri="{FF2B5EF4-FFF2-40B4-BE49-F238E27FC236}">
              <a16:creationId xmlns:a16="http://schemas.microsoft.com/office/drawing/2014/main" id="{E4439D75-4421-4EE0-BBBD-3ABDB9A42111}"/>
            </a:ext>
          </a:extLst>
        </xdr:cNvPr>
        <xdr:cNvSpPr/>
      </xdr:nvSpPr>
      <xdr:spPr>
        <a:xfrm>
          <a:off x="6921500" y="104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54538</xdr:rowOff>
    </xdr:from>
    <xdr:to>
      <xdr:col>41</xdr:col>
      <xdr:colOff>50800</xdr:colOff>
      <xdr:row>61</xdr:row>
      <xdr:rowOff>69886</xdr:rowOff>
    </xdr:to>
    <xdr:cxnSp macro="">
      <xdr:nvCxnSpPr>
        <xdr:cNvPr id="157" name="直線コネクタ 156">
          <a:extLst>
            <a:ext uri="{FF2B5EF4-FFF2-40B4-BE49-F238E27FC236}">
              <a16:creationId xmlns:a16="http://schemas.microsoft.com/office/drawing/2014/main" id="{6CDAE2FC-2AD5-405E-8FF4-B00BB94DDA5D}"/>
            </a:ext>
          </a:extLst>
        </xdr:cNvPr>
        <xdr:cNvCxnSpPr/>
      </xdr:nvCxnSpPr>
      <xdr:spPr>
        <a:xfrm flipV="1">
          <a:off x="6972300" y="10512988"/>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745ED89A-6E73-4229-B200-BB2BEF4AD8E5}"/>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295CF620-4086-495F-91FB-5816594DB529}"/>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AA0258C7-45D7-4CE4-B715-4087A5764058}"/>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A161CAF8-B80E-43D7-AE9A-D65AA8C05D7F}"/>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92146</xdr:rowOff>
    </xdr:from>
    <xdr:ext cx="469744" cy="259045"/>
    <xdr:sp macro="" textlink="">
      <xdr:nvSpPr>
        <xdr:cNvPr id="162" name="n_1mainValue【体育館・プール】&#10;一人当たり面積">
          <a:extLst>
            <a:ext uri="{FF2B5EF4-FFF2-40B4-BE49-F238E27FC236}">
              <a16:creationId xmlns:a16="http://schemas.microsoft.com/office/drawing/2014/main" id="{5F5DB70C-12DD-41C1-9EAD-180D9B31190C}"/>
            </a:ext>
          </a:extLst>
        </xdr:cNvPr>
        <xdr:cNvSpPr txBox="1"/>
      </xdr:nvSpPr>
      <xdr:spPr>
        <a:xfrm>
          <a:off x="9391727" y="1020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106842</xdr:rowOff>
    </xdr:from>
    <xdr:ext cx="469744" cy="259045"/>
    <xdr:sp macro="" textlink="">
      <xdr:nvSpPr>
        <xdr:cNvPr id="163" name="n_2mainValue【体育館・プール】&#10;一人当たり面積">
          <a:extLst>
            <a:ext uri="{FF2B5EF4-FFF2-40B4-BE49-F238E27FC236}">
              <a16:creationId xmlns:a16="http://schemas.microsoft.com/office/drawing/2014/main" id="{1B4E30AC-0C3D-4E96-84E5-50FF38CE3E22}"/>
            </a:ext>
          </a:extLst>
        </xdr:cNvPr>
        <xdr:cNvSpPr txBox="1"/>
      </xdr:nvSpPr>
      <xdr:spPr>
        <a:xfrm>
          <a:off x="8515427" y="102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121865</xdr:rowOff>
    </xdr:from>
    <xdr:ext cx="469744" cy="259045"/>
    <xdr:sp macro="" textlink="">
      <xdr:nvSpPr>
        <xdr:cNvPr id="164" name="n_3mainValue【体育館・プール】&#10;一人当たり面積">
          <a:extLst>
            <a:ext uri="{FF2B5EF4-FFF2-40B4-BE49-F238E27FC236}">
              <a16:creationId xmlns:a16="http://schemas.microsoft.com/office/drawing/2014/main" id="{61FF601A-D52A-4522-B5A6-6BD5F3713461}"/>
            </a:ext>
          </a:extLst>
        </xdr:cNvPr>
        <xdr:cNvSpPr txBox="1"/>
      </xdr:nvSpPr>
      <xdr:spPr>
        <a:xfrm>
          <a:off x="7626427" y="1023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137213</xdr:rowOff>
    </xdr:from>
    <xdr:ext cx="469744" cy="259045"/>
    <xdr:sp macro="" textlink="">
      <xdr:nvSpPr>
        <xdr:cNvPr id="165" name="n_4mainValue【体育館・プール】&#10;一人当たり面積">
          <a:extLst>
            <a:ext uri="{FF2B5EF4-FFF2-40B4-BE49-F238E27FC236}">
              <a16:creationId xmlns:a16="http://schemas.microsoft.com/office/drawing/2014/main" id="{C7CAC515-5EE5-4F96-B269-F7DCBA6D9379}"/>
            </a:ext>
          </a:extLst>
        </xdr:cNvPr>
        <xdr:cNvSpPr txBox="1"/>
      </xdr:nvSpPr>
      <xdr:spPr>
        <a:xfrm>
          <a:off x="6737427" y="102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839EAEE6-BFD5-4020-9B4F-A420302AD0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6E386BAC-45FF-40DB-BD80-9A5AEED9AF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F315B473-4DAE-42AE-ADDE-0596E1EAAA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092BB6B-62A6-48F9-87B2-86B23D5C9A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9E87C6D0-8E0E-4298-8452-BE7FB64F0A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AC23C6D7-BCDC-4EA4-8A35-C7F2496B05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CF378338-9FDB-4733-B922-27E98D494E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64FB533-3DB5-4224-BDBB-B71213821C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03D24D5-817E-4F50-B7F1-67D5764AD1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E1E291F1-7AC6-451D-ABE8-27C45288D9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51CAF819-EB6C-420E-84CE-66980A5E67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1BCF2759-5AD4-4A79-817F-B8D5F94DAF4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CDD935E-390C-44AB-A133-D156DD45A91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12FE9D7-72BA-4580-9EFC-00F7DBB1F19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883BCB63-C73D-490D-B4ED-4C9F5218062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DD1EC650-6C8E-4AE2-96CE-3F5D1977ECD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E038B4BD-7387-4E07-8510-41811708F57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A3125C1B-E26D-460E-A9B1-CAB87582828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E5C325D7-D5E5-4CC8-AEC9-A87A303920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3625071B-C98C-4B0E-BACA-F87ECE8097C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92549196-06D2-4E95-950C-AC5C7B62D2A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8E675653-2A81-4CEC-AAF4-684C49B9235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99C766C7-6494-4867-BE8F-1E1DC5E5B98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712A2236-27F0-42C7-97B1-4023DFDC366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914804BF-B6FA-4A70-82CA-971EB35EC3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3F10980E-74CF-4D28-8B5C-B751E4DA0B3A}"/>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535F4FDE-E400-4CBD-8C23-1697E343BBC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C404541B-8B80-47D9-81F1-F3BB89A5D89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14944A3C-8863-43F2-B35F-63166325410E}"/>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09A469F5-D430-4D49-8B00-6F483817B478}"/>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F70D2E3-5AAC-4EF7-B587-5A3D1E3FAEC3}"/>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08760D50-FCFE-4837-95A2-AA8F8000EA85}"/>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CF873DE0-F330-4979-8D3C-598AF47621D6}"/>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49CD15EC-1780-446D-8844-C3B95A411B17}"/>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3D29510-7648-46E7-BD24-828CDB7FC291}"/>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F30D832A-84BF-42D0-820C-B3E8A4AD5819}"/>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BED8A77-624C-4F1F-92DA-56118A1335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CBA0A74-6E83-496E-9686-13B020E5CF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CB95310-0F0F-4D2F-8EF4-55121E028B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180D7BC0-2E3C-428B-BD70-49F79A0A19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541BA54-7CB1-434C-A536-C1893AFB68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07" name="楕円 206">
          <a:extLst>
            <a:ext uri="{FF2B5EF4-FFF2-40B4-BE49-F238E27FC236}">
              <a16:creationId xmlns:a16="http://schemas.microsoft.com/office/drawing/2014/main" id="{16CB51E5-AF3F-488D-B6C1-B36F01526B06}"/>
            </a:ext>
          </a:extLst>
        </xdr:cNvPr>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73858</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18D8BE0A-60DC-4511-8E8F-723CF21CEEF6}"/>
            </a:ext>
          </a:extLst>
        </xdr:cNvPr>
        <xdr:cNvSpPr txBox="1"/>
      </xdr:nvSpPr>
      <xdr:spPr>
        <a:xfrm>
          <a:off x="4673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16692</xdr:rowOff>
    </xdr:from>
    <xdr:to>
      <xdr:col>20</xdr:col>
      <xdr:colOff>38100</xdr:colOff>
      <xdr:row>82</xdr:row>
      <xdr:rowOff>118292</xdr:rowOff>
    </xdr:to>
    <xdr:sp macro="" textlink="">
      <xdr:nvSpPr>
        <xdr:cNvPr id="209" name="楕円 208">
          <a:extLst>
            <a:ext uri="{FF2B5EF4-FFF2-40B4-BE49-F238E27FC236}">
              <a16:creationId xmlns:a16="http://schemas.microsoft.com/office/drawing/2014/main" id="{62B119B5-ED09-400A-8753-116D10FE3B60}"/>
            </a:ext>
          </a:extLst>
        </xdr:cNvPr>
        <xdr:cNvSpPr/>
      </xdr:nvSpPr>
      <xdr:spPr>
        <a:xfrm>
          <a:off x="3746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67492</xdr:rowOff>
    </xdr:from>
    <xdr:to>
      <xdr:col>24</xdr:col>
      <xdr:colOff>63500</xdr:colOff>
      <xdr:row>82</xdr:row>
      <xdr:rowOff>101781</xdr:rowOff>
    </xdr:to>
    <xdr:cxnSp macro="">
      <xdr:nvCxnSpPr>
        <xdr:cNvPr id="210" name="直線コネクタ 209">
          <a:extLst>
            <a:ext uri="{FF2B5EF4-FFF2-40B4-BE49-F238E27FC236}">
              <a16:creationId xmlns:a16="http://schemas.microsoft.com/office/drawing/2014/main" id="{CD546ED4-CB36-4378-8CB3-87CA20182958}"/>
            </a:ext>
          </a:extLst>
        </xdr:cNvPr>
        <xdr:cNvCxnSpPr/>
      </xdr:nvCxnSpPr>
      <xdr:spPr>
        <a:xfrm>
          <a:off x="3797300" y="141263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152219</xdr:rowOff>
    </xdr:from>
    <xdr:to>
      <xdr:col>15</xdr:col>
      <xdr:colOff>101600</xdr:colOff>
      <xdr:row>82</xdr:row>
      <xdr:rowOff>82369</xdr:rowOff>
    </xdr:to>
    <xdr:sp macro="" textlink="">
      <xdr:nvSpPr>
        <xdr:cNvPr id="211" name="楕円 210">
          <a:extLst>
            <a:ext uri="{FF2B5EF4-FFF2-40B4-BE49-F238E27FC236}">
              <a16:creationId xmlns:a16="http://schemas.microsoft.com/office/drawing/2014/main" id="{B7EC05D9-FCF1-40C6-A08D-6D65E39727D5}"/>
            </a:ext>
          </a:extLst>
        </xdr:cNvPr>
        <xdr:cNvSpPr/>
      </xdr:nvSpPr>
      <xdr:spPr>
        <a:xfrm>
          <a:off x="2857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31569</xdr:rowOff>
    </xdr:from>
    <xdr:to>
      <xdr:col>19</xdr:col>
      <xdr:colOff>177800</xdr:colOff>
      <xdr:row>82</xdr:row>
      <xdr:rowOff>67492</xdr:rowOff>
    </xdr:to>
    <xdr:cxnSp macro="">
      <xdr:nvCxnSpPr>
        <xdr:cNvPr id="212" name="直線コネクタ 211">
          <a:extLst>
            <a:ext uri="{FF2B5EF4-FFF2-40B4-BE49-F238E27FC236}">
              <a16:creationId xmlns:a16="http://schemas.microsoft.com/office/drawing/2014/main" id="{88526EC4-F122-4E9B-A13E-B0B17F373C40}"/>
            </a:ext>
          </a:extLst>
        </xdr:cNvPr>
        <xdr:cNvCxnSpPr/>
      </xdr:nvCxnSpPr>
      <xdr:spPr>
        <a:xfrm>
          <a:off x="2908300" y="140904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117929</xdr:rowOff>
    </xdr:from>
    <xdr:to>
      <xdr:col>10</xdr:col>
      <xdr:colOff>165100</xdr:colOff>
      <xdr:row>82</xdr:row>
      <xdr:rowOff>48079</xdr:rowOff>
    </xdr:to>
    <xdr:sp macro="" textlink="">
      <xdr:nvSpPr>
        <xdr:cNvPr id="213" name="楕円 212">
          <a:extLst>
            <a:ext uri="{FF2B5EF4-FFF2-40B4-BE49-F238E27FC236}">
              <a16:creationId xmlns:a16="http://schemas.microsoft.com/office/drawing/2014/main" id="{AAAA78FA-4E2E-4E48-8441-58E2E510E733}"/>
            </a:ext>
          </a:extLst>
        </xdr:cNvPr>
        <xdr:cNvSpPr/>
      </xdr:nvSpPr>
      <xdr:spPr>
        <a:xfrm>
          <a:off x="1968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168729</xdr:rowOff>
    </xdr:from>
    <xdr:to>
      <xdr:col>15</xdr:col>
      <xdr:colOff>50800</xdr:colOff>
      <xdr:row>82</xdr:row>
      <xdr:rowOff>31569</xdr:rowOff>
    </xdr:to>
    <xdr:cxnSp macro="">
      <xdr:nvCxnSpPr>
        <xdr:cNvPr id="214" name="直線コネクタ 213">
          <a:extLst>
            <a:ext uri="{FF2B5EF4-FFF2-40B4-BE49-F238E27FC236}">
              <a16:creationId xmlns:a16="http://schemas.microsoft.com/office/drawing/2014/main" id="{72451C52-FD8C-4630-B6FA-7581D92173B2}"/>
            </a:ext>
          </a:extLst>
        </xdr:cNvPr>
        <xdr:cNvCxnSpPr/>
      </xdr:nvCxnSpPr>
      <xdr:spPr>
        <a:xfrm>
          <a:off x="2019300" y="14056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145687</xdr:rowOff>
    </xdr:from>
    <xdr:to>
      <xdr:col>6</xdr:col>
      <xdr:colOff>38100</xdr:colOff>
      <xdr:row>82</xdr:row>
      <xdr:rowOff>75837</xdr:rowOff>
    </xdr:to>
    <xdr:sp macro="" textlink="">
      <xdr:nvSpPr>
        <xdr:cNvPr id="215" name="楕円 214">
          <a:extLst>
            <a:ext uri="{FF2B5EF4-FFF2-40B4-BE49-F238E27FC236}">
              <a16:creationId xmlns:a16="http://schemas.microsoft.com/office/drawing/2014/main" id="{B82FBFD4-94B4-4558-BCA2-20E96FE8EBD1}"/>
            </a:ext>
          </a:extLst>
        </xdr:cNvPr>
        <xdr:cNvSpPr/>
      </xdr:nvSpPr>
      <xdr:spPr>
        <a:xfrm>
          <a:off x="107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168729</xdr:rowOff>
    </xdr:from>
    <xdr:to>
      <xdr:col>10</xdr:col>
      <xdr:colOff>114300</xdr:colOff>
      <xdr:row>82</xdr:row>
      <xdr:rowOff>25037</xdr:rowOff>
    </xdr:to>
    <xdr:cxnSp macro="">
      <xdr:nvCxnSpPr>
        <xdr:cNvPr id="216" name="直線コネクタ 215">
          <a:extLst>
            <a:ext uri="{FF2B5EF4-FFF2-40B4-BE49-F238E27FC236}">
              <a16:creationId xmlns:a16="http://schemas.microsoft.com/office/drawing/2014/main" id="{30FE7ECF-95FB-48E2-808E-261C5682254B}"/>
            </a:ext>
          </a:extLst>
        </xdr:cNvPr>
        <xdr:cNvCxnSpPr/>
      </xdr:nvCxnSpPr>
      <xdr:spPr>
        <a:xfrm flipV="1">
          <a:off x="1130300" y="140561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EDCD83E8-BD98-4748-8B8A-29BF8CB3C17F}"/>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4F13119B-015D-4E4B-A75A-5E1A26F67240}"/>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4F212C31-7D31-4984-8740-1E79AA32989D}"/>
            </a:ext>
          </a:extLst>
        </xdr:cNvPr>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29D6CB32-B2CB-47B3-BB33-1B0024E5D7C0}"/>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134819</xdr:rowOff>
    </xdr:from>
    <xdr:ext cx="405111" cy="259045"/>
    <xdr:sp macro="" textlink="">
      <xdr:nvSpPr>
        <xdr:cNvPr id="221" name="n_1mainValue【福祉施設】&#10;有形固定資産減価償却率">
          <a:extLst>
            <a:ext uri="{FF2B5EF4-FFF2-40B4-BE49-F238E27FC236}">
              <a16:creationId xmlns:a16="http://schemas.microsoft.com/office/drawing/2014/main" id="{AD3519ED-B72C-4615-AB5E-9FC1D68E412E}"/>
            </a:ext>
          </a:extLst>
        </xdr:cNvPr>
        <xdr:cNvSpPr txBox="1"/>
      </xdr:nvSpPr>
      <xdr:spPr>
        <a:xfrm>
          <a:off x="35820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98896</xdr:rowOff>
    </xdr:from>
    <xdr:ext cx="405111" cy="259045"/>
    <xdr:sp macro="" textlink="">
      <xdr:nvSpPr>
        <xdr:cNvPr id="222" name="n_2mainValue【福祉施設】&#10;有形固定資産減価償却率">
          <a:extLst>
            <a:ext uri="{FF2B5EF4-FFF2-40B4-BE49-F238E27FC236}">
              <a16:creationId xmlns:a16="http://schemas.microsoft.com/office/drawing/2014/main" id="{1D4DF80C-08B2-4AC3-98B8-D76FA2F0065A}"/>
            </a:ext>
          </a:extLst>
        </xdr:cNvPr>
        <xdr:cNvSpPr txBox="1"/>
      </xdr:nvSpPr>
      <xdr:spPr>
        <a:xfrm>
          <a:off x="2705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64606</xdr:rowOff>
    </xdr:from>
    <xdr:ext cx="405111" cy="259045"/>
    <xdr:sp macro="" textlink="">
      <xdr:nvSpPr>
        <xdr:cNvPr id="223" name="n_3mainValue【福祉施設】&#10;有形固定資産減価償却率">
          <a:extLst>
            <a:ext uri="{FF2B5EF4-FFF2-40B4-BE49-F238E27FC236}">
              <a16:creationId xmlns:a16="http://schemas.microsoft.com/office/drawing/2014/main" id="{E2F32F00-13DA-4002-A570-895688971EB1}"/>
            </a:ext>
          </a:extLst>
        </xdr:cNvPr>
        <xdr:cNvSpPr txBox="1"/>
      </xdr:nvSpPr>
      <xdr:spPr>
        <a:xfrm>
          <a:off x="1816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224" name="n_4mainValue【福祉施設】&#10;有形固定資産減価償却率">
          <a:extLst>
            <a:ext uri="{FF2B5EF4-FFF2-40B4-BE49-F238E27FC236}">
              <a16:creationId xmlns:a16="http://schemas.microsoft.com/office/drawing/2014/main" id="{C3031F9F-7F69-4E6F-9358-BAC3EC2630B1}"/>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C8E5DB3C-EFC1-4C71-B39D-62E8C24320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A2672276-60FE-4CC9-A06C-48E211A4FE8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E0D3BE2-6DE5-409F-B89A-8F507084C0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81CD72FF-7E75-473F-8D48-78221E8E11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73B3252-BBCE-4E0D-974F-BABDBF83EB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9017AFAA-F672-40DC-8EB7-E769A9B3F9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12C50876-C770-449F-B44B-0EFC19237C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26B516EA-54E0-4700-AB63-9FFF164679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CF5F4168-AA17-4DFC-A5DB-6D9D5E79BB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356E1C47-3A9F-40F4-AA68-DCC21E0761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226EBA14-CF38-4A0D-83BD-1CD4829722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BEF27C0F-BBD9-4348-B68E-5603A1D8225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80342CC-DD75-4D84-884E-75A47243618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E87C5FBE-40BD-4A85-B39A-091CD3AF901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B1B71F4F-AAF8-472D-9136-19D02C81E1C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2F108309-61C1-441C-827D-83094758EC6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CE2A582F-8A1E-44D5-9F16-0319C8A4CB0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CBCC64F5-FEBA-486F-9791-7F5CDD253E3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EF2A52BA-7D37-4279-B7AC-6220121E16A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C84FAA87-3F25-4150-9CA5-80FC3FF092B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172E0E0B-AA35-43D5-9B1A-FB40E49118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AAFE143B-CE81-400F-97C5-F8F20D24C2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CB4734AC-7AAD-4A51-8676-8618E5B434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1191E053-79E8-4084-A927-ABE44E5FB31E}"/>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5F26B108-B972-4E51-AD82-493DEF3CC545}"/>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26201EBF-7386-43CF-8D3B-9B49900BE4B9}"/>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D5BED4CB-FA1C-45C1-ABFF-5250EE906DD3}"/>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99833B9E-E8C9-4B87-938C-DA514D39F33F}"/>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40CAA8A2-E4AA-419B-BB20-693B056A6735}"/>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9BC6375B-CE74-4432-AFDB-526ECFD59325}"/>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5F40B9C8-A494-4C9A-A498-2DA4D89A6491}"/>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8BD96EE5-2C22-4589-851C-3D89C37F4C0D}"/>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5B1055A1-343E-4B96-B4AE-DABDFFA000A4}"/>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0CEBA5F0-A1BD-402E-ABE4-755A84A94154}"/>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06A7CC1-58FE-443E-B628-D083EFCA9A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E7F0469-9549-426C-8ED8-3C0082A740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2ECBD29-A57E-4F51-9BFF-814530B31C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92EBA0D-F41C-40AE-B28B-116D80E725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2704368-DBAE-4CDD-9623-FEB41580D3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98552</xdr:rowOff>
    </xdr:from>
    <xdr:to>
      <xdr:col>55</xdr:col>
      <xdr:colOff>50800</xdr:colOff>
      <xdr:row>85</xdr:row>
      <xdr:rowOff>28702</xdr:rowOff>
    </xdr:to>
    <xdr:sp macro="" textlink="">
      <xdr:nvSpPr>
        <xdr:cNvPr id="264" name="楕円 263">
          <a:extLst>
            <a:ext uri="{FF2B5EF4-FFF2-40B4-BE49-F238E27FC236}">
              <a16:creationId xmlns:a16="http://schemas.microsoft.com/office/drawing/2014/main" id="{B93E4E16-07ED-4A4F-BD5F-284A897670F6}"/>
            </a:ext>
          </a:extLst>
        </xdr:cNvPr>
        <xdr:cNvSpPr/>
      </xdr:nvSpPr>
      <xdr:spPr>
        <a:xfrm>
          <a:off x="10426700" y="145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121429</xdr:rowOff>
    </xdr:from>
    <xdr:ext cx="469744" cy="259045"/>
    <xdr:sp macro="" textlink="">
      <xdr:nvSpPr>
        <xdr:cNvPr id="265" name="【福祉施設】&#10;一人当たり面積該当値テキスト">
          <a:extLst>
            <a:ext uri="{FF2B5EF4-FFF2-40B4-BE49-F238E27FC236}">
              <a16:creationId xmlns:a16="http://schemas.microsoft.com/office/drawing/2014/main" id="{4787F88D-39FE-4539-BE45-53724F58841C}"/>
            </a:ext>
          </a:extLst>
        </xdr:cNvPr>
        <xdr:cNvSpPr txBox="1"/>
      </xdr:nvSpPr>
      <xdr:spPr>
        <a:xfrm>
          <a:off x="10515600"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105029</xdr:rowOff>
    </xdr:from>
    <xdr:to>
      <xdr:col>50</xdr:col>
      <xdr:colOff>165100</xdr:colOff>
      <xdr:row>85</xdr:row>
      <xdr:rowOff>35179</xdr:rowOff>
    </xdr:to>
    <xdr:sp macro="" textlink="">
      <xdr:nvSpPr>
        <xdr:cNvPr id="266" name="楕円 265">
          <a:extLst>
            <a:ext uri="{FF2B5EF4-FFF2-40B4-BE49-F238E27FC236}">
              <a16:creationId xmlns:a16="http://schemas.microsoft.com/office/drawing/2014/main" id="{4CBCCF25-C0D0-4F16-A65D-B04E346E0916}"/>
            </a:ext>
          </a:extLst>
        </xdr:cNvPr>
        <xdr:cNvSpPr/>
      </xdr:nvSpPr>
      <xdr:spPr>
        <a:xfrm>
          <a:off x="9588500" y="1450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149352</xdr:rowOff>
    </xdr:from>
    <xdr:to>
      <xdr:col>55</xdr:col>
      <xdr:colOff>0</xdr:colOff>
      <xdr:row>84</xdr:row>
      <xdr:rowOff>155829</xdr:rowOff>
    </xdr:to>
    <xdr:cxnSp macro="">
      <xdr:nvCxnSpPr>
        <xdr:cNvPr id="267" name="直線コネクタ 266">
          <a:extLst>
            <a:ext uri="{FF2B5EF4-FFF2-40B4-BE49-F238E27FC236}">
              <a16:creationId xmlns:a16="http://schemas.microsoft.com/office/drawing/2014/main" id="{DA5E4383-1E4E-470C-9BEF-D9ED5085AD8D}"/>
            </a:ext>
          </a:extLst>
        </xdr:cNvPr>
        <xdr:cNvCxnSpPr/>
      </xdr:nvCxnSpPr>
      <xdr:spPr>
        <a:xfrm flipV="1">
          <a:off x="9639300" y="1455115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112268</xdr:rowOff>
    </xdr:from>
    <xdr:to>
      <xdr:col>46</xdr:col>
      <xdr:colOff>38100</xdr:colOff>
      <xdr:row>85</xdr:row>
      <xdr:rowOff>42418</xdr:rowOff>
    </xdr:to>
    <xdr:sp macro="" textlink="">
      <xdr:nvSpPr>
        <xdr:cNvPr id="268" name="楕円 267">
          <a:extLst>
            <a:ext uri="{FF2B5EF4-FFF2-40B4-BE49-F238E27FC236}">
              <a16:creationId xmlns:a16="http://schemas.microsoft.com/office/drawing/2014/main" id="{1003B61D-E201-4E8A-964F-BFAB00BE4884}"/>
            </a:ext>
          </a:extLst>
        </xdr:cNvPr>
        <xdr:cNvSpPr/>
      </xdr:nvSpPr>
      <xdr:spPr>
        <a:xfrm>
          <a:off x="8699500" y="14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155829</xdr:rowOff>
    </xdr:from>
    <xdr:to>
      <xdr:col>50</xdr:col>
      <xdr:colOff>114300</xdr:colOff>
      <xdr:row>84</xdr:row>
      <xdr:rowOff>163068</xdr:rowOff>
    </xdr:to>
    <xdr:cxnSp macro="">
      <xdr:nvCxnSpPr>
        <xdr:cNvPr id="269" name="直線コネクタ 268">
          <a:extLst>
            <a:ext uri="{FF2B5EF4-FFF2-40B4-BE49-F238E27FC236}">
              <a16:creationId xmlns:a16="http://schemas.microsoft.com/office/drawing/2014/main" id="{0AD466A8-A3AA-4EFC-A9D0-E8DD4EE70A6C}"/>
            </a:ext>
          </a:extLst>
        </xdr:cNvPr>
        <xdr:cNvCxnSpPr/>
      </xdr:nvCxnSpPr>
      <xdr:spPr>
        <a:xfrm flipV="1">
          <a:off x="8750300" y="1455762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119507</xdr:rowOff>
    </xdr:from>
    <xdr:to>
      <xdr:col>41</xdr:col>
      <xdr:colOff>101600</xdr:colOff>
      <xdr:row>85</xdr:row>
      <xdr:rowOff>49657</xdr:rowOff>
    </xdr:to>
    <xdr:sp macro="" textlink="">
      <xdr:nvSpPr>
        <xdr:cNvPr id="270" name="楕円 269">
          <a:extLst>
            <a:ext uri="{FF2B5EF4-FFF2-40B4-BE49-F238E27FC236}">
              <a16:creationId xmlns:a16="http://schemas.microsoft.com/office/drawing/2014/main" id="{EA9CC622-E94B-4817-8D4B-2298C0334662}"/>
            </a:ext>
          </a:extLst>
        </xdr:cNvPr>
        <xdr:cNvSpPr/>
      </xdr:nvSpPr>
      <xdr:spPr>
        <a:xfrm>
          <a:off x="7810500" y="145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163068</xdr:rowOff>
    </xdr:from>
    <xdr:to>
      <xdr:col>45</xdr:col>
      <xdr:colOff>177800</xdr:colOff>
      <xdr:row>84</xdr:row>
      <xdr:rowOff>170307</xdr:rowOff>
    </xdr:to>
    <xdr:cxnSp macro="">
      <xdr:nvCxnSpPr>
        <xdr:cNvPr id="271" name="直線コネクタ 270">
          <a:extLst>
            <a:ext uri="{FF2B5EF4-FFF2-40B4-BE49-F238E27FC236}">
              <a16:creationId xmlns:a16="http://schemas.microsoft.com/office/drawing/2014/main" id="{406E3A13-3D57-42DD-A912-5979985856C9}"/>
            </a:ext>
          </a:extLst>
        </xdr:cNvPr>
        <xdr:cNvCxnSpPr/>
      </xdr:nvCxnSpPr>
      <xdr:spPr>
        <a:xfrm flipV="1">
          <a:off x="7861300" y="145648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126746</xdr:rowOff>
    </xdr:from>
    <xdr:to>
      <xdr:col>36</xdr:col>
      <xdr:colOff>165100</xdr:colOff>
      <xdr:row>85</xdr:row>
      <xdr:rowOff>56896</xdr:rowOff>
    </xdr:to>
    <xdr:sp macro="" textlink="">
      <xdr:nvSpPr>
        <xdr:cNvPr id="272" name="楕円 271">
          <a:extLst>
            <a:ext uri="{FF2B5EF4-FFF2-40B4-BE49-F238E27FC236}">
              <a16:creationId xmlns:a16="http://schemas.microsoft.com/office/drawing/2014/main" id="{0E62CF41-CD2C-44AE-8E76-F9428BB851CA}"/>
            </a:ext>
          </a:extLst>
        </xdr:cNvPr>
        <xdr:cNvSpPr/>
      </xdr:nvSpPr>
      <xdr:spPr>
        <a:xfrm>
          <a:off x="6921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170307</xdr:rowOff>
    </xdr:from>
    <xdr:to>
      <xdr:col>41</xdr:col>
      <xdr:colOff>50800</xdr:colOff>
      <xdr:row>85</xdr:row>
      <xdr:rowOff>6096</xdr:rowOff>
    </xdr:to>
    <xdr:cxnSp macro="">
      <xdr:nvCxnSpPr>
        <xdr:cNvPr id="273" name="直線コネクタ 272">
          <a:extLst>
            <a:ext uri="{FF2B5EF4-FFF2-40B4-BE49-F238E27FC236}">
              <a16:creationId xmlns:a16="http://schemas.microsoft.com/office/drawing/2014/main" id="{E8E76819-2567-40C6-A69D-66342EDAA5D6}"/>
            </a:ext>
          </a:extLst>
        </xdr:cNvPr>
        <xdr:cNvCxnSpPr/>
      </xdr:nvCxnSpPr>
      <xdr:spPr>
        <a:xfrm flipV="1">
          <a:off x="6972300" y="1457210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EE9F3C16-5FEA-4D33-8A94-1A7B51A20B4C}"/>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4C91E4DF-342D-48CD-9841-CD347C9DEE0C}"/>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35D8E0A3-861D-4471-87D0-4D52E44D18A3}"/>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831DB93C-3EAD-4FF7-9C8E-18FCBE42E419}"/>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26306</xdr:rowOff>
    </xdr:from>
    <xdr:ext cx="469744" cy="259045"/>
    <xdr:sp macro="" textlink="">
      <xdr:nvSpPr>
        <xdr:cNvPr id="278" name="n_1mainValue【福祉施設】&#10;一人当たり面積">
          <a:extLst>
            <a:ext uri="{FF2B5EF4-FFF2-40B4-BE49-F238E27FC236}">
              <a16:creationId xmlns:a16="http://schemas.microsoft.com/office/drawing/2014/main" id="{0A81DEED-147D-4F08-8E48-8F0383FB79AC}"/>
            </a:ext>
          </a:extLst>
        </xdr:cNvPr>
        <xdr:cNvSpPr txBox="1"/>
      </xdr:nvSpPr>
      <xdr:spPr>
        <a:xfrm>
          <a:off x="9391727" y="145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279" name="n_2mainValue【福祉施設】&#10;一人当たり面積">
          <a:extLst>
            <a:ext uri="{FF2B5EF4-FFF2-40B4-BE49-F238E27FC236}">
              <a16:creationId xmlns:a16="http://schemas.microsoft.com/office/drawing/2014/main" id="{A1DAE4EF-D785-42DC-BC05-E3C588557C06}"/>
            </a:ext>
          </a:extLst>
        </xdr:cNvPr>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40784</xdr:rowOff>
    </xdr:from>
    <xdr:ext cx="469744" cy="259045"/>
    <xdr:sp macro="" textlink="">
      <xdr:nvSpPr>
        <xdr:cNvPr id="280" name="n_3mainValue【福祉施設】&#10;一人当たり面積">
          <a:extLst>
            <a:ext uri="{FF2B5EF4-FFF2-40B4-BE49-F238E27FC236}">
              <a16:creationId xmlns:a16="http://schemas.microsoft.com/office/drawing/2014/main" id="{F202A85C-C124-4928-9BCD-9530C0A4CD8C}"/>
            </a:ext>
          </a:extLst>
        </xdr:cNvPr>
        <xdr:cNvSpPr txBox="1"/>
      </xdr:nvSpPr>
      <xdr:spPr>
        <a:xfrm>
          <a:off x="7626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48023</xdr:rowOff>
    </xdr:from>
    <xdr:ext cx="469744" cy="259045"/>
    <xdr:sp macro="" textlink="">
      <xdr:nvSpPr>
        <xdr:cNvPr id="281" name="n_4mainValue【福祉施設】&#10;一人当たり面積">
          <a:extLst>
            <a:ext uri="{FF2B5EF4-FFF2-40B4-BE49-F238E27FC236}">
              <a16:creationId xmlns:a16="http://schemas.microsoft.com/office/drawing/2014/main" id="{C856F059-26A2-4262-A360-36B4AADE1053}"/>
            </a:ext>
          </a:extLst>
        </xdr:cNvPr>
        <xdr:cNvSpPr txBox="1"/>
      </xdr:nvSpPr>
      <xdr:spPr>
        <a:xfrm>
          <a:off x="6737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70FFC3BE-C391-4EF6-93BE-C2B2D1574D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34BD1E5C-30F5-4E96-AF64-CC067DC641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CC58EE15-8B3D-4E29-B9AB-68FF22ED7E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FB257AF3-918B-41CA-9964-984C228FC4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E78AD5A-9D0D-4A49-BBCC-384D65C501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84DEFB3A-0041-40D4-A83E-59747FEC8C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2C6363FB-4883-467D-BA5E-BA0AE7CD01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A5957AEC-AC9A-4927-9515-FB70FB9E67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5C5937EE-DF59-48D3-A677-1B9CFE5B52F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26035896-1656-47F7-A640-CCBCFB6FA6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1A999AD4-E4AB-4715-843D-246880B897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91195915-D68D-4C94-B8C4-98C6E4E623D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A700383F-18BB-449F-A363-7A58A5D514A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EBCA8D29-F30C-454D-8D2C-C8D23044A74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4B23D5B9-4C2A-4292-AAA3-804C8AF42D0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AD5A4FDE-C054-4618-941B-12497EB79CA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7EC0ACC9-CF99-42F2-AAF4-550E32F4122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4CAE44BC-69C0-4D78-9A18-3685D59A45A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1B27912D-AA14-48BC-AA25-76984120E71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E4C57053-6AC5-42C4-9742-1B82785387D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5CF13529-136D-4B97-82AB-FCB9F9984B8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3AF7303E-B017-40B6-972F-DE483D1A3D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76BECBBC-DB76-4E0C-89AD-A0746FBAFEC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CB82E994-4F52-4714-843A-6C3D9D89CB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EBC4A166-68F9-4C40-AD3B-A43FC7FB95AC}"/>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7C456C59-B337-46DA-ACC9-2A018B083FF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7B5B8D77-93BF-46D1-A6F5-870683D0989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490A66D-AA59-4574-A6EF-DD6946A09B53}"/>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5D436761-2889-48BB-8910-2E169DE255A5}"/>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057C960-6FEB-4DA3-B33D-83F2DCC917BB}"/>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7B92CD18-92D3-42B6-8649-28614DCE2352}"/>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DECC3DBC-0E33-4836-AD2E-BF66C07E4843}"/>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571AA163-4B24-4967-BC63-EAB4E4ADD5A2}"/>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B4B5F327-87F7-4F85-ABA1-C29F82773140}"/>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EFA1998A-C102-4EED-9A12-C9801E82AB61}"/>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8394D6A-C23E-40B6-929A-B917C53B31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BBDF2ED-4EE1-495C-BC91-404BDE30F09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8645972-E924-4FA4-B1F9-1CC48091B64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A547C88-66A8-45C7-81A6-E7C3182F62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BFB1899C-D145-49A0-92A2-06F77D89BC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322" name="楕円 321">
          <a:extLst>
            <a:ext uri="{FF2B5EF4-FFF2-40B4-BE49-F238E27FC236}">
              <a16:creationId xmlns:a16="http://schemas.microsoft.com/office/drawing/2014/main" id="{8579C721-4403-43FB-8341-9CA3475EB1E1}"/>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323" name="【市民会館】&#10;有形固定資産減価償却率該当値テキスト">
          <a:extLst>
            <a:ext uri="{FF2B5EF4-FFF2-40B4-BE49-F238E27FC236}">
              <a16:creationId xmlns:a16="http://schemas.microsoft.com/office/drawing/2014/main" id="{D70F52EE-0E3A-4D51-972D-A06096E70A8D}"/>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24" name="楕円 323">
          <a:extLst>
            <a:ext uri="{FF2B5EF4-FFF2-40B4-BE49-F238E27FC236}">
              <a16:creationId xmlns:a16="http://schemas.microsoft.com/office/drawing/2014/main" id="{411DBA22-FAB8-4017-B612-8A7635031450}"/>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325" name="直線コネクタ 324">
          <a:extLst>
            <a:ext uri="{FF2B5EF4-FFF2-40B4-BE49-F238E27FC236}">
              <a16:creationId xmlns:a16="http://schemas.microsoft.com/office/drawing/2014/main" id="{C71B6123-F486-474F-AA09-A8B3AD894383}"/>
            </a:ext>
          </a:extLst>
        </xdr:cNvPr>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63500</xdr:rowOff>
    </xdr:from>
    <xdr:to>
      <xdr:col>15</xdr:col>
      <xdr:colOff>101600</xdr:colOff>
      <xdr:row>108</xdr:row>
      <xdr:rowOff>165100</xdr:rowOff>
    </xdr:to>
    <xdr:sp macro="" textlink="">
      <xdr:nvSpPr>
        <xdr:cNvPr id="326" name="楕円 325">
          <a:extLst>
            <a:ext uri="{FF2B5EF4-FFF2-40B4-BE49-F238E27FC236}">
              <a16:creationId xmlns:a16="http://schemas.microsoft.com/office/drawing/2014/main" id="{606A2DEC-CDD4-4594-A183-66EBD93CD8EE}"/>
            </a:ext>
          </a:extLst>
        </xdr:cNvPr>
        <xdr:cNvSpPr/>
      </xdr:nvSpPr>
      <xdr:spPr>
        <a:xfrm>
          <a:off x="2857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114300</xdr:rowOff>
    </xdr:from>
    <xdr:to>
      <xdr:col>19</xdr:col>
      <xdr:colOff>177800</xdr:colOff>
      <xdr:row>108</xdr:row>
      <xdr:rowOff>152400</xdr:rowOff>
    </xdr:to>
    <xdr:cxnSp macro="">
      <xdr:nvCxnSpPr>
        <xdr:cNvPr id="327" name="直線コネクタ 326">
          <a:extLst>
            <a:ext uri="{FF2B5EF4-FFF2-40B4-BE49-F238E27FC236}">
              <a16:creationId xmlns:a16="http://schemas.microsoft.com/office/drawing/2014/main" id="{FED35543-5CD0-4C32-8728-B627A57DF778}"/>
            </a:ext>
          </a:extLst>
        </xdr:cNvPr>
        <xdr:cNvCxnSpPr/>
      </xdr:nvCxnSpPr>
      <xdr:spPr>
        <a:xfrm>
          <a:off x="2908300" y="1863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328" name="楕円 327">
          <a:extLst>
            <a:ext uri="{FF2B5EF4-FFF2-40B4-BE49-F238E27FC236}">
              <a16:creationId xmlns:a16="http://schemas.microsoft.com/office/drawing/2014/main" id="{4C8A01EC-2E67-42A1-A43D-AE637A642819}"/>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114300</xdr:rowOff>
    </xdr:to>
    <xdr:cxnSp macro="">
      <xdr:nvCxnSpPr>
        <xdr:cNvPr id="329" name="直線コネクタ 328">
          <a:extLst>
            <a:ext uri="{FF2B5EF4-FFF2-40B4-BE49-F238E27FC236}">
              <a16:creationId xmlns:a16="http://schemas.microsoft.com/office/drawing/2014/main" id="{4D90D739-29F5-495E-A898-8BA232077BF8}"/>
            </a:ext>
          </a:extLst>
        </xdr:cNvPr>
        <xdr:cNvCxnSpPr/>
      </xdr:nvCxnSpPr>
      <xdr:spPr>
        <a:xfrm>
          <a:off x="2019300" y="1859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158750</xdr:rowOff>
    </xdr:from>
    <xdr:to>
      <xdr:col>6</xdr:col>
      <xdr:colOff>38100</xdr:colOff>
      <xdr:row>108</xdr:row>
      <xdr:rowOff>88900</xdr:rowOff>
    </xdr:to>
    <xdr:sp macro="" textlink="">
      <xdr:nvSpPr>
        <xdr:cNvPr id="330" name="楕円 329">
          <a:extLst>
            <a:ext uri="{FF2B5EF4-FFF2-40B4-BE49-F238E27FC236}">
              <a16:creationId xmlns:a16="http://schemas.microsoft.com/office/drawing/2014/main" id="{7092A703-895D-4745-BA19-300F20C04670}"/>
            </a:ext>
          </a:extLst>
        </xdr:cNvPr>
        <xdr:cNvSpPr/>
      </xdr:nvSpPr>
      <xdr:spPr>
        <a:xfrm>
          <a:off x="107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38100</xdr:rowOff>
    </xdr:from>
    <xdr:to>
      <xdr:col>10</xdr:col>
      <xdr:colOff>114300</xdr:colOff>
      <xdr:row>108</xdr:row>
      <xdr:rowOff>76200</xdr:rowOff>
    </xdr:to>
    <xdr:cxnSp macro="">
      <xdr:nvCxnSpPr>
        <xdr:cNvPr id="331" name="直線コネクタ 330">
          <a:extLst>
            <a:ext uri="{FF2B5EF4-FFF2-40B4-BE49-F238E27FC236}">
              <a16:creationId xmlns:a16="http://schemas.microsoft.com/office/drawing/2014/main" id="{79D4B6D1-ED87-40E9-AD11-623ED05F5E00}"/>
            </a:ext>
          </a:extLst>
        </xdr:cNvPr>
        <xdr:cNvCxnSpPr/>
      </xdr:nvCxnSpPr>
      <xdr:spPr>
        <a:xfrm>
          <a:off x="1130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2" name="n_1aveValue【市民会館】&#10;有形固定資産減価償却率">
          <a:extLst>
            <a:ext uri="{FF2B5EF4-FFF2-40B4-BE49-F238E27FC236}">
              <a16:creationId xmlns:a16="http://schemas.microsoft.com/office/drawing/2014/main" id="{08AB5C5E-9FEE-4FEF-9885-BFF3A4D15E37}"/>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3" name="n_2aveValue【市民会館】&#10;有形固定資産減価償却率">
          <a:extLst>
            <a:ext uri="{FF2B5EF4-FFF2-40B4-BE49-F238E27FC236}">
              <a16:creationId xmlns:a16="http://schemas.microsoft.com/office/drawing/2014/main" id="{016EA9F4-BFED-409F-B02A-E8E5262BC3DC}"/>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4" name="n_3aveValue【市民会館】&#10;有形固定資産減価償却率">
          <a:extLst>
            <a:ext uri="{FF2B5EF4-FFF2-40B4-BE49-F238E27FC236}">
              <a16:creationId xmlns:a16="http://schemas.microsoft.com/office/drawing/2014/main" id="{B4C65D89-5ADA-40A9-A2B8-B9294EDFCB34}"/>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5" name="n_4aveValue【市民会館】&#10;有形固定資産減価償却率">
          <a:extLst>
            <a:ext uri="{FF2B5EF4-FFF2-40B4-BE49-F238E27FC236}">
              <a16:creationId xmlns:a16="http://schemas.microsoft.com/office/drawing/2014/main" id="{3EEAEA93-F269-4B92-B0B2-36FDEBA2FDE2}"/>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336" name="n_1mainValue【市民会館】&#10;有形固定資産減価償却率">
          <a:extLst>
            <a:ext uri="{FF2B5EF4-FFF2-40B4-BE49-F238E27FC236}">
              <a16:creationId xmlns:a16="http://schemas.microsoft.com/office/drawing/2014/main" id="{ACCA0ACC-3FD8-4838-8E6F-31341A93E58A}"/>
            </a:ext>
          </a:extLst>
        </xdr:cNvPr>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156227</xdr:rowOff>
    </xdr:from>
    <xdr:ext cx="405111" cy="259045"/>
    <xdr:sp macro="" textlink="">
      <xdr:nvSpPr>
        <xdr:cNvPr id="337" name="n_2mainValue【市民会館】&#10;有形固定資産減価償却率">
          <a:extLst>
            <a:ext uri="{FF2B5EF4-FFF2-40B4-BE49-F238E27FC236}">
              <a16:creationId xmlns:a16="http://schemas.microsoft.com/office/drawing/2014/main" id="{E3FBBF30-8503-498A-A2A8-F7D4A153CE2D}"/>
            </a:ext>
          </a:extLst>
        </xdr:cNvPr>
        <xdr:cNvSpPr txBox="1"/>
      </xdr:nvSpPr>
      <xdr:spPr>
        <a:xfrm>
          <a:off x="2705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338" name="n_3mainValue【市民会館】&#10;有形固定資産減価償却率">
          <a:extLst>
            <a:ext uri="{FF2B5EF4-FFF2-40B4-BE49-F238E27FC236}">
              <a16:creationId xmlns:a16="http://schemas.microsoft.com/office/drawing/2014/main" id="{3A04131F-BDAB-4C86-B4C8-134FA3FC74A4}"/>
            </a:ext>
          </a:extLst>
        </xdr:cNvPr>
        <xdr:cNvSpPr txBox="1"/>
      </xdr:nvSpPr>
      <xdr:spPr>
        <a:xfrm>
          <a:off x="1816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80027</xdr:rowOff>
    </xdr:from>
    <xdr:ext cx="405111" cy="259045"/>
    <xdr:sp macro="" textlink="">
      <xdr:nvSpPr>
        <xdr:cNvPr id="339" name="n_4mainValue【市民会館】&#10;有形固定資産減価償却率">
          <a:extLst>
            <a:ext uri="{FF2B5EF4-FFF2-40B4-BE49-F238E27FC236}">
              <a16:creationId xmlns:a16="http://schemas.microsoft.com/office/drawing/2014/main" id="{4F2A7942-0308-47AD-902F-8F29F513AB04}"/>
            </a:ext>
          </a:extLst>
        </xdr:cNvPr>
        <xdr:cNvSpPr txBox="1"/>
      </xdr:nvSpPr>
      <xdr:spPr>
        <a:xfrm>
          <a:off x="927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375AC63C-8108-4EB4-BA74-B7A26AE139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58596691-3F96-4C13-AF53-242F97F2E2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18366BF-090B-4E51-BC56-8265B9F2E2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61E14065-0E96-4360-912F-597899C3AA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282598BB-5EB4-45E3-9DBB-E9DBA8D872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8C78B38E-F06B-4955-9BE3-3C1A22E872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D46140D-7564-4187-9976-08052D6427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81217702-50A1-480A-B348-01ECAF9502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2F83917-D1FA-4F99-AFA0-8EDC1CBFF74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39403F00-DB25-46E9-AA0C-928DB0BE0DA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E30A9D04-3142-4E7E-8106-3483F236925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AD2B70A9-D88D-4D00-AAC6-4EA28796783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297C80A3-72B0-4E88-BFF0-85DA65394E1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E687A91E-843D-4AC4-AEFF-C49AE973423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18963BFE-A074-43F4-ACC7-9C846B6F3D3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F257AB91-D829-4B44-9B56-80CED562C53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7F13B114-19D4-4632-8CBA-5AB012A28E2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2170E82E-547D-45B1-BBD1-24E7EEC84B7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D5B1C3B2-C7FC-4B84-85F7-2A9D5CB78C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F07490EB-3367-4B95-91FE-1D8C22F8A53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D27F353-161B-4F57-A1CE-A760AF7BD2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29325860-6ACA-40A9-B32E-08D039542B7F}"/>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C4BE4A9D-A3B7-4D98-8BEB-B1E3F8912899}"/>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35D04DF3-8FF1-4356-AED8-BCE68587F1AB}"/>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4AF3B4CF-9393-4DB9-89B5-712D6E989A2D}"/>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5D3ACB18-5633-4625-99A8-9FB24C084ADB}"/>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6E94DBBA-3C26-4C43-A086-B1BB58F55557}"/>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371967C2-28A6-44AD-A988-9FD3E9BC005B}"/>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B62557BF-FF75-4A55-A488-61EADAEBACD3}"/>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436BF672-5BE6-4475-81D2-27855D9BF974}"/>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3200E3A0-5A74-4059-9E17-D984BA45FCAA}"/>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6EFCEA6C-5F40-40B1-8ABC-61F3F830ED3C}"/>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40C4788-3FA7-48FA-BE12-22954D57D9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F231EAE-91B7-41A9-BBC9-8CEF230724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9111AC77-66C8-44A4-9759-75062B9F7D7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84E67FD-7A8F-44F6-BE0D-9198742DD2B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80F2D32-80A3-4C25-ACB2-3FDD0305996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101752</xdr:rowOff>
    </xdr:from>
    <xdr:to>
      <xdr:col>55</xdr:col>
      <xdr:colOff>50800</xdr:colOff>
      <xdr:row>107</xdr:row>
      <xdr:rowOff>31902</xdr:rowOff>
    </xdr:to>
    <xdr:sp macro="" textlink="">
      <xdr:nvSpPr>
        <xdr:cNvPr id="377" name="楕円 376">
          <a:extLst>
            <a:ext uri="{FF2B5EF4-FFF2-40B4-BE49-F238E27FC236}">
              <a16:creationId xmlns:a16="http://schemas.microsoft.com/office/drawing/2014/main" id="{CD018427-D797-4C5E-AFC8-105FBE5E1E69}"/>
            </a:ext>
          </a:extLst>
        </xdr:cNvPr>
        <xdr:cNvSpPr/>
      </xdr:nvSpPr>
      <xdr:spPr>
        <a:xfrm>
          <a:off x="10426700" y="182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80179</xdr:rowOff>
    </xdr:from>
    <xdr:ext cx="469744" cy="259045"/>
    <xdr:sp macro="" textlink="">
      <xdr:nvSpPr>
        <xdr:cNvPr id="378" name="【市民会館】&#10;一人当たり面積該当値テキスト">
          <a:extLst>
            <a:ext uri="{FF2B5EF4-FFF2-40B4-BE49-F238E27FC236}">
              <a16:creationId xmlns:a16="http://schemas.microsoft.com/office/drawing/2014/main" id="{D787311D-05E1-48EB-B190-3DE7150AA22B}"/>
            </a:ext>
          </a:extLst>
        </xdr:cNvPr>
        <xdr:cNvSpPr txBox="1"/>
      </xdr:nvSpPr>
      <xdr:spPr>
        <a:xfrm>
          <a:off x="10515600" y="182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379" name="楕円 378">
          <a:extLst>
            <a:ext uri="{FF2B5EF4-FFF2-40B4-BE49-F238E27FC236}">
              <a16:creationId xmlns:a16="http://schemas.microsoft.com/office/drawing/2014/main" id="{CFB17FA7-2F2D-4F6E-89E7-ADA7681E527E}"/>
            </a:ext>
          </a:extLst>
        </xdr:cNvPr>
        <xdr:cNvSpPr/>
      </xdr:nvSpPr>
      <xdr:spPr>
        <a:xfrm>
          <a:off x="9588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152552</xdr:rowOff>
    </xdr:from>
    <xdr:to>
      <xdr:col>55</xdr:col>
      <xdr:colOff>0</xdr:colOff>
      <xdr:row>106</xdr:row>
      <xdr:rowOff>158496</xdr:rowOff>
    </xdr:to>
    <xdr:cxnSp macro="">
      <xdr:nvCxnSpPr>
        <xdr:cNvPr id="380" name="直線コネクタ 379">
          <a:extLst>
            <a:ext uri="{FF2B5EF4-FFF2-40B4-BE49-F238E27FC236}">
              <a16:creationId xmlns:a16="http://schemas.microsoft.com/office/drawing/2014/main" id="{6E6D13ED-6EEC-4FA8-90C3-9F0D0DB7BB97}"/>
            </a:ext>
          </a:extLst>
        </xdr:cNvPr>
        <xdr:cNvCxnSpPr/>
      </xdr:nvCxnSpPr>
      <xdr:spPr>
        <a:xfrm flipV="1">
          <a:off x="9639300" y="1832625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113640</xdr:rowOff>
    </xdr:from>
    <xdr:to>
      <xdr:col>46</xdr:col>
      <xdr:colOff>38100</xdr:colOff>
      <xdr:row>107</xdr:row>
      <xdr:rowOff>43790</xdr:rowOff>
    </xdr:to>
    <xdr:sp macro="" textlink="">
      <xdr:nvSpPr>
        <xdr:cNvPr id="381" name="楕円 380">
          <a:extLst>
            <a:ext uri="{FF2B5EF4-FFF2-40B4-BE49-F238E27FC236}">
              <a16:creationId xmlns:a16="http://schemas.microsoft.com/office/drawing/2014/main" id="{4E5B3DA6-2F63-4467-B647-C1E59CC079AF}"/>
            </a:ext>
          </a:extLst>
        </xdr:cNvPr>
        <xdr:cNvSpPr/>
      </xdr:nvSpPr>
      <xdr:spPr>
        <a:xfrm>
          <a:off x="8699500" y="18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158496</xdr:rowOff>
    </xdr:from>
    <xdr:to>
      <xdr:col>50</xdr:col>
      <xdr:colOff>114300</xdr:colOff>
      <xdr:row>106</xdr:row>
      <xdr:rowOff>164440</xdr:rowOff>
    </xdr:to>
    <xdr:cxnSp macro="">
      <xdr:nvCxnSpPr>
        <xdr:cNvPr id="382" name="直線コネクタ 381">
          <a:extLst>
            <a:ext uri="{FF2B5EF4-FFF2-40B4-BE49-F238E27FC236}">
              <a16:creationId xmlns:a16="http://schemas.microsoft.com/office/drawing/2014/main" id="{92790EAD-67F9-48AC-AE36-864F07C353CE}"/>
            </a:ext>
          </a:extLst>
        </xdr:cNvPr>
        <xdr:cNvCxnSpPr/>
      </xdr:nvCxnSpPr>
      <xdr:spPr>
        <a:xfrm flipV="1">
          <a:off x="8750300" y="1833219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120041</xdr:rowOff>
    </xdr:from>
    <xdr:to>
      <xdr:col>41</xdr:col>
      <xdr:colOff>101600</xdr:colOff>
      <xdr:row>107</xdr:row>
      <xdr:rowOff>50191</xdr:rowOff>
    </xdr:to>
    <xdr:sp macro="" textlink="">
      <xdr:nvSpPr>
        <xdr:cNvPr id="383" name="楕円 382">
          <a:extLst>
            <a:ext uri="{FF2B5EF4-FFF2-40B4-BE49-F238E27FC236}">
              <a16:creationId xmlns:a16="http://schemas.microsoft.com/office/drawing/2014/main" id="{0654EE1A-1EA6-4DAA-8332-E5E302057C6E}"/>
            </a:ext>
          </a:extLst>
        </xdr:cNvPr>
        <xdr:cNvSpPr/>
      </xdr:nvSpPr>
      <xdr:spPr>
        <a:xfrm>
          <a:off x="7810500" y="182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164440</xdr:rowOff>
    </xdr:from>
    <xdr:to>
      <xdr:col>45</xdr:col>
      <xdr:colOff>177800</xdr:colOff>
      <xdr:row>106</xdr:row>
      <xdr:rowOff>170841</xdr:rowOff>
    </xdr:to>
    <xdr:cxnSp macro="">
      <xdr:nvCxnSpPr>
        <xdr:cNvPr id="384" name="直線コネクタ 383">
          <a:extLst>
            <a:ext uri="{FF2B5EF4-FFF2-40B4-BE49-F238E27FC236}">
              <a16:creationId xmlns:a16="http://schemas.microsoft.com/office/drawing/2014/main" id="{8065232F-3EA2-4D84-8ECA-52EAA7B31519}"/>
            </a:ext>
          </a:extLst>
        </xdr:cNvPr>
        <xdr:cNvCxnSpPr/>
      </xdr:nvCxnSpPr>
      <xdr:spPr>
        <a:xfrm flipV="1">
          <a:off x="7861300" y="1833814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126442</xdr:rowOff>
    </xdr:from>
    <xdr:to>
      <xdr:col>36</xdr:col>
      <xdr:colOff>165100</xdr:colOff>
      <xdr:row>107</xdr:row>
      <xdr:rowOff>56592</xdr:rowOff>
    </xdr:to>
    <xdr:sp macro="" textlink="">
      <xdr:nvSpPr>
        <xdr:cNvPr id="385" name="楕円 384">
          <a:extLst>
            <a:ext uri="{FF2B5EF4-FFF2-40B4-BE49-F238E27FC236}">
              <a16:creationId xmlns:a16="http://schemas.microsoft.com/office/drawing/2014/main" id="{50244583-724C-4C74-AAF7-BDF3ABCEBEAA}"/>
            </a:ext>
          </a:extLst>
        </xdr:cNvPr>
        <xdr:cNvSpPr/>
      </xdr:nvSpPr>
      <xdr:spPr>
        <a:xfrm>
          <a:off x="6921500" y="183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170841</xdr:rowOff>
    </xdr:from>
    <xdr:to>
      <xdr:col>41</xdr:col>
      <xdr:colOff>50800</xdr:colOff>
      <xdr:row>107</xdr:row>
      <xdr:rowOff>5792</xdr:rowOff>
    </xdr:to>
    <xdr:cxnSp macro="">
      <xdr:nvCxnSpPr>
        <xdr:cNvPr id="386" name="直線コネクタ 385">
          <a:extLst>
            <a:ext uri="{FF2B5EF4-FFF2-40B4-BE49-F238E27FC236}">
              <a16:creationId xmlns:a16="http://schemas.microsoft.com/office/drawing/2014/main" id="{48B15D4E-F621-4924-81EE-7DD968B7884C}"/>
            </a:ext>
          </a:extLst>
        </xdr:cNvPr>
        <xdr:cNvCxnSpPr/>
      </xdr:nvCxnSpPr>
      <xdr:spPr>
        <a:xfrm flipV="1">
          <a:off x="6972300" y="183445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F1B5D16C-61DB-4741-BB2E-0BC3FDCFD910}"/>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EB785BE1-4FAB-40DB-9EA7-11427190B512}"/>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9" name="n_3aveValue【市民会館】&#10;一人当たり面積">
          <a:extLst>
            <a:ext uri="{FF2B5EF4-FFF2-40B4-BE49-F238E27FC236}">
              <a16:creationId xmlns:a16="http://schemas.microsoft.com/office/drawing/2014/main" id="{101587CA-422D-4E9A-A031-9984AE2C1504}"/>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836E56B9-84BE-4E10-8CC0-110417B52B3A}"/>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391" name="n_1mainValue【市民会館】&#10;一人当たり面積">
          <a:extLst>
            <a:ext uri="{FF2B5EF4-FFF2-40B4-BE49-F238E27FC236}">
              <a16:creationId xmlns:a16="http://schemas.microsoft.com/office/drawing/2014/main" id="{0AB5FD8F-4314-4BBA-8DE8-989FC35BE7F4}"/>
            </a:ext>
          </a:extLst>
        </xdr:cNvPr>
        <xdr:cNvSpPr txBox="1"/>
      </xdr:nvSpPr>
      <xdr:spPr>
        <a:xfrm>
          <a:off x="93917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34917</xdr:rowOff>
    </xdr:from>
    <xdr:ext cx="469744" cy="259045"/>
    <xdr:sp macro="" textlink="">
      <xdr:nvSpPr>
        <xdr:cNvPr id="392" name="n_2mainValue【市民会館】&#10;一人当たり面積">
          <a:extLst>
            <a:ext uri="{FF2B5EF4-FFF2-40B4-BE49-F238E27FC236}">
              <a16:creationId xmlns:a16="http://schemas.microsoft.com/office/drawing/2014/main" id="{06334530-C44A-4181-BA0B-7348B15EC48B}"/>
            </a:ext>
          </a:extLst>
        </xdr:cNvPr>
        <xdr:cNvSpPr txBox="1"/>
      </xdr:nvSpPr>
      <xdr:spPr>
        <a:xfrm>
          <a:off x="8515427" y="183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41318</xdr:rowOff>
    </xdr:from>
    <xdr:ext cx="469744" cy="259045"/>
    <xdr:sp macro="" textlink="">
      <xdr:nvSpPr>
        <xdr:cNvPr id="393" name="n_3mainValue【市民会館】&#10;一人当たり面積">
          <a:extLst>
            <a:ext uri="{FF2B5EF4-FFF2-40B4-BE49-F238E27FC236}">
              <a16:creationId xmlns:a16="http://schemas.microsoft.com/office/drawing/2014/main" id="{7466BE06-5B9E-4534-8555-088E306CDBF7}"/>
            </a:ext>
          </a:extLst>
        </xdr:cNvPr>
        <xdr:cNvSpPr txBox="1"/>
      </xdr:nvSpPr>
      <xdr:spPr>
        <a:xfrm>
          <a:off x="7626427" y="183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47719</xdr:rowOff>
    </xdr:from>
    <xdr:ext cx="469744" cy="259045"/>
    <xdr:sp macro="" textlink="">
      <xdr:nvSpPr>
        <xdr:cNvPr id="394" name="n_4mainValue【市民会館】&#10;一人当たり面積">
          <a:extLst>
            <a:ext uri="{FF2B5EF4-FFF2-40B4-BE49-F238E27FC236}">
              <a16:creationId xmlns:a16="http://schemas.microsoft.com/office/drawing/2014/main" id="{F3A88124-4E34-4B1C-A980-7434AB1B25B1}"/>
            </a:ext>
          </a:extLst>
        </xdr:cNvPr>
        <xdr:cNvSpPr txBox="1"/>
      </xdr:nvSpPr>
      <xdr:spPr>
        <a:xfrm>
          <a:off x="6737427" y="1839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FC85F0C-8729-46DE-B78A-40813B57E2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85D7214-B0FB-4511-BC58-D3742F8F12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50DA492-AB0B-4714-8205-4C3E98F00F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D072EB0-A68E-435E-BF09-14B4862E31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74D4C13-C27C-4AE7-BA9E-7A10E730005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3CDAD32-C80B-4BCF-9FFD-2D5AF241A2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5EBFD78-A0D4-40A5-8432-0E356F460F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1E6027F-81E4-4C6D-8CBA-868F52B06F2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288F78FB-0592-4344-82B9-78AFB351D0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B935156D-FD91-465F-A448-A6D663F6DC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E650B85F-1AC6-4651-8977-D04112D004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A1E4C760-2662-4BC8-8EF0-223404BCCF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FF62081A-79E4-421A-B920-0D7B4E9C51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DDF54D39-F59E-4FB9-AF2A-8F6B35B18D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806152BB-CA86-4223-93B2-5BA23D0DF8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6A9141BB-0B0B-46A2-844E-932C334C0D8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0D070FC-604F-45AD-9AA9-C706407367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8A156477-5195-4D8F-8B51-4FA530290B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1A4B4DFD-18AC-45B6-A968-3DC2066217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BF241AC3-0955-441F-8A33-F6C350379F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12954901-D3A9-43BF-BB6C-D06607C5C6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A3CDA52A-37E6-4F6F-B3EB-D9CC6608E6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DAC1E501-1465-454F-B0A0-816883A895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6B3B5BD3-8017-485A-8778-091736D17F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7A17B96E-CCB7-4533-A883-D7D8461488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5F713EE7-FD1B-4B21-800A-0F9622740A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FDF907A8-D394-46C8-92D3-C414ED7293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83928885-A52B-47E7-8915-C0DC2896C84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239C0A1-F1C0-4D8F-AAC1-3B682F5CC41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805D20A2-D45D-4C0F-84A8-3305D08CC1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917333FA-3475-4CEB-9B77-63641F1775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FA54B7F1-0AA6-446A-9D8E-23DBEC8F29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5E225D11-F3F6-4EFD-9771-F76FF8AC23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5D319864-3F2B-4102-8303-0E8FE2BC29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3B5D134-EBDC-4159-A4C1-E828DB0938C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4A57823D-A777-4584-BF5F-A42889FA8F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94249DDD-0017-45B2-997D-A88256744D2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B05070A2-EAA4-450C-B27D-7171E75266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C92C4B9C-3F52-4A08-8BF7-8D9F7894465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1A954697-B7B4-4356-BD7B-D8E660D291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35" name="直線コネクタ 434">
          <a:extLst>
            <a:ext uri="{FF2B5EF4-FFF2-40B4-BE49-F238E27FC236}">
              <a16:creationId xmlns:a16="http://schemas.microsoft.com/office/drawing/2014/main" id="{C63F97C6-6C84-4338-BBD8-5FC673F66A4C}"/>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5152069A-6912-4700-A10A-06F3EC11580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7" name="直線コネクタ 436">
          <a:extLst>
            <a:ext uri="{FF2B5EF4-FFF2-40B4-BE49-F238E27FC236}">
              <a16:creationId xmlns:a16="http://schemas.microsoft.com/office/drawing/2014/main" id="{F7054208-BFF6-475F-97DB-B865CF0CD6B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8FD90863-0A07-40C6-B327-910423C2BF9F}"/>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39" name="直線コネクタ 438">
          <a:extLst>
            <a:ext uri="{FF2B5EF4-FFF2-40B4-BE49-F238E27FC236}">
              <a16:creationId xmlns:a16="http://schemas.microsoft.com/office/drawing/2014/main" id="{9B16EBE7-0DA3-4421-BE70-FE6F66589AF6}"/>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B7E7CA05-DE20-4310-B8E5-B3107B706FA3}"/>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1" name="フローチャート: 判断 440">
          <a:extLst>
            <a:ext uri="{FF2B5EF4-FFF2-40B4-BE49-F238E27FC236}">
              <a16:creationId xmlns:a16="http://schemas.microsoft.com/office/drawing/2014/main" id="{E2DB2EC4-43C2-4E5E-A501-FAAA4D94340A}"/>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2" name="フローチャート: 判断 441">
          <a:extLst>
            <a:ext uri="{FF2B5EF4-FFF2-40B4-BE49-F238E27FC236}">
              <a16:creationId xmlns:a16="http://schemas.microsoft.com/office/drawing/2014/main" id="{DB234209-C50E-4279-BC58-566BB7B563DF}"/>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3" name="フローチャート: 判断 442">
          <a:extLst>
            <a:ext uri="{FF2B5EF4-FFF2-40B4-BE49-F238E27FC236}">
              <a16:creationId xmlns:a16="http://schemas.microsoft.com/office/drawing/2014/main" id="{FC7A1092-72B5-44FB-8BF5-DFA4786B1CB4}"/>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4" name="フローチャート: 判断 443">
          <a:extLst>
            <a:ext uri="{FF2B5EF4-FFF2-40B4-BE49-F238E27FC236}">
              <a16:creationId xmlns:a16="http://schemas.microsoft.com/office/drawing/2014/main" id="{50C985A0-1576-4353-AD13-FB7F6FA1C0BB}"/>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45" name="フローチャート: 判断 444">
          <a:extLst>
            <a:ext uri="{FF2B5EF4-FFF2-40B4-BE49-F238E27FC236}">
              <a16:creationId xmlns:a16="http://schemas.microsoft.com/office/drawing/2014/main" id="{D9EAD665-8FAF-4465-BFF0-EF6FC04BBC1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37AACEC-55DA-4080-9D20-C87907D4D3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CA8D576-E4BC-4AE6-812B-4C8D3D56F3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0B4DE8E-F9A7-4C43-86AB-797DE967E2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AADAE10-F55C-4AA6-9024-BF19A75A33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7BAF211D-FB8C-4A3D-B66B-ED1ADA057C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51" name="楕円 450">
          <a:extLst>
            <a:ext uri="{FF2B5EF4-FFF2-40B4-BE49-F238E27FC236}">
              <a16:creationId xmlns:a16="http://schemas.microsoft.com/office/drawing/2014/main" id="{4F1CCF75-02DB-42DA-B003-D3133E234E04}"/>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BE0BD2F2-9921-45DC-A7A3-EB054E9825C6}"/>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53" name="楕円 452">
          <a:extLst>
            <a:ext uri="{FF2B5EF4-FFF2-40B4-BE49-F238E27FC236}">
              <a16:creationId xmlns:a16="http://schemas.microsoft.com/office/drawing/2014/main" id="{C38276D7-60CF-4DB0-89C1-890DEFD5957C}"/>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0</xdr:rowOff>
    </xdr:to>
    <xdr:cxnSp macro="">
      <xdr:nvCxnSpPr>
        <xdr:cNvPr id="454" name="直線コネクタ 453">
          <a:extLst>
            <a:ext uri="{FF2B5EF4-FFF2-40B4-BE49-F238E27FC236}">
              <a16:creationId xmlns:a16="http://schemas.microsoft.com/office/drawing/2014/main" id="{FBA1B0E7-09D5-4AC1-BBE9-9EF35327C6B4}"/>
            </a:ext>
          </a:extLst>
        </xdr:cNvPr>
        <xdr:cNvCxnSpPr/>
      </xdr:nvCxnSpPr>
      <xdr:spPr>
        <a:xfrm>
          <a:off x="15481300" y="1059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55" name="楕円 454">
          <a:extLst>
            <a:ext uri="{FF2B5EF4-FFF2-40B4-BE49-F238E27FC236}">
              <a16:creationId xmlns:a16="http://schemas.microsoft.com/office/drawing/2014/main" id="{0F0C5E42-1E2B-4F97-9CD0-5158230EE8EA}"/>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456" name="直線コネクタ 455">
          <a:extLst>
            <a:ext uri="{FF2B5EF4-FFF2-40B4-BE49-F238E27FC236}">
              <a16:creationId xmlns:a16="http://schemas.microsoft.com/office/drawing/2014/main" id="{6C04D61A-3667-45C8-860F-7DD4AF091219}"/>
            </a:ext>
          </a:extLst>
        </xdr:cNvPr>
        <xdr:cNvCxnSpPr/>
      </xdr:nvCxnSpPr>
      <xdr:spPr>
        <a:xfrm>
          <a:off x="14592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57" name="楕円 456">
          <a:extLst>
            <a:ext uri="{FF2B5EF4-FFF2-40B4-BE49-F238E27FC236}">
              <a16:creationId xmlns:a16="http://schemas.microsoft.com/office/drawing/2014/main" id="{29309A24-6FA1-4531-AAE5-B5A9DA11278C}"/>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458" name="直線コネクタ 457">
          <a:extLst>
            <a:ext uri="{FF2B5EF4-FFF2-40B4-BE49-F238E27FC236}">
              <a16:creationId xmlns:a16="http://schemas.microsoft.com/office/drawing/2014/main" id="{AA0D1288-7EFF-4C51-948B-FEA6C8EC9B30}"/>
            </a:ext>
          </a:extLst>
        </xdr:cNvPr>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459" name="楕円 458">
          <a:extLst>
            <a:ext uri="{FF2B5EF4-FFF2-40B4-BE49-F238E27FC236}">
              <a16:creationId xmlns:a16="http://schemas.microsoft.com/office/drawing/2014/main" id="{66F119F7-A7D6-4AA3-A816-ED093A8D66A2}"/>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460" name="直線コネクタ 459">
          <a:extLst>
            <a:ext uri="{FF2B5EF4-FFF2-40B4-BE49-F238E27FC236}">
              <a16:creationId xmlns:a16="http://schemas.microsoft.com/office/drawing/2014/main" id="{A30D543E-D636-419A-A44B-CA0C21E277E4}"/>
            </a:ext>
          </a:extLst>
        </xdr:cNvPr>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740E6E7C-0153-4F55-A773-AA8996445C67}"/>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D1FCFDE4-23CC-4BCE-AAEB-EBD40E168F0C}"/>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634AA236-F00F-411B-9022-93CAC4DCAA2C}"/>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E5E0CFB7-0476-487E-8B9F-102B7D119716}"/>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34992810-5CFA-42ED-BF27-D497F9C60099}"/>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7A803B3B-10DC-4935-A5B0-BB3B951D53DE}"/>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48E36B0C-1F66-4F69-A78F-75F1C59EDE90}"/>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B4925544-A5B1-4E49-A7D6-7EFDBCBB223A}"/>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2394085B-DA24-434C-85BF-8548F3CAC2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2AC9E4F7-A29E-4101-A1C6-6D18B9E9C6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14B4F132-AB8E-4175-9FB1-999CCEF431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D3947386-D07A-468B-B114-DBCE536890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1B7872DC-03B1-4D26-A6F7-C82F58A8B8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69542082-08A5-44E0-B51C-A71687C373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296501B9-1571-4CB2-B3E7-EFFF483DEF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7BDB8354-4F77-4642-84F0-B85D0D1463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5E97A5E2-E5AC-44F3-A598-BA85B54D88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8A4477DB-9565-4EF2-948B-0D3EE0F20E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79" name="直線コネクタ 478">
          <a:extLst>
            <a:ext uri="{FF2B5EF4-FFF2-40B4-BE49-F238E27FC236}">
              <a16:creationId xmlns:a16="http://schemas.microsoft.com/office/drawing/2014/main" id="{AB80ED30-57EF-4E01-A94B-A7CE494A728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0" name="テキスト ボックス 479">
          <a:extLst>
            <a:ext uri="{FF2B5EF4-FFF2-40B4-BE49-F238E27FC236}">
              <a16:creationId xmlns:a16="http://schemas.microsoft.com/office/drawing/2014/main" id="{3C3E233C-7283-48D5-8951-F566282A4CD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658C7A-2DED-4D66-9D2B-8C34BA8074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8F302201-63DF-498D-BC01-53F20A23C07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3" name="直線コネクタ 482">
          <a:extLst>
            <a:ext uri="{FF2B5EF4-FFF2-40B4-BE49-F238E27FC236}">
              <a16:creationId xmlns:a16="http://schemas.microsoft.com/office/drawing/2014/main" id="{0558B547-39AF-4A2D-8856-1A8B81F9F53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4" name="テキスト ボックス 483">
          <a:extLst>
            <a:ext uri="{FF2B5EF4-FFF2-40B4-BE49-F238E27FC236}">
              <a16:creationId xmlns:a16="http://schemas.microsoft.com/office/drawing/2014/main" id="{F6DA4A60-8266-4418-9F21-EF350C15FD1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9666A553-0E64-49B2-AAA2-C668E1C0F2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4DDFA3B5-726A-4291-AC09-A1375967FA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C4B9A35A-BF60-4A68-832E-DA7FEFCA21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88" name="直線コネクタ 487">
          <a:extLst>
            <a:ext uri="{FF2B5EF4-FFF2-40B4-BE49-F238E27FC236}">
              <a16:creationId xmlns:a16="http://schemas.microsoft.com/office/drawing/2014/main" id="{9E4B5CD9-7E41-4A68-8231-C3DE2623008F}"/>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C4295BCB-04D8-4A40-9BAC-DAB09ECB2E85}"/>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0" name="直線コネクタ 489">
          <a:extLst>
            <a:ext uri="{FF2B5EF4-FFF2-40B4-BE49-F238E27FC236}">
              <a16:creationId xmlns:a16="http://schemas.microsoft.com/office/drawing/2014/main" id="{23A19630-BAE8-44CE-AF3C-7D52D5F138B5}"/>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B8D3070F-5F19-4DEB-85A0-73F6D4953224}"/>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2" name="直線コネクタ 491">
          <a:extLst>
            <a:ext uri="{FF2B5EF4-FFF2-40B4-BE49-F238E27FC236}">
              <a16:creationId xmlns:a16="http://schemas.microsoft.com/office/drawing/2014/main" id="{63908E04-5532-4C5D-B509-9B35CDF715A4}"/>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421A44F5-19C5-4796-8444-1FBFEEC3370D}"/>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4" name="フローチャート: 判断 493">
          <a:extLst>
            <a:ext uri="{FF2B5EF4-FFF2-40B4-BE49-F238E27FC236}">
              <a16:creationId xmlns:a16="http://schemas.microsoft.com/office/drawing/2014/main" id="{D830E8C3-0431-49EB-83DB-1B1A751DA6CD}"/>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95" name="フローチャート: 判断 494">
          <a:extLst>
            <a:ext uri="{FF2B5EF4-FFF2-40B4-BE49-F238E27FC236}">
              <a16:creationId xmlns:a16="http://schemas.microsoft.com/office/drawing/2014/main" id="{2EF8AE15-B363-4134-BC26-48FAF669CE6F}"/>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96" name="フローチャート: 判断 495">
          <a:extLst>
            <a:ext uri="{FF2B5EF4-FFF2-40B4-BE49-F238E27FC236}">
              <a16:creationId xmlns:a16="http://schemas.microsoft.com/office/drawing/2014/main" id="{F139548F-01A4-4C93-A256-A253CC3845B4}"/>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97" name="フローチャート: 判断 496">
          <a:extLst>
            <a:ext uri="{FF2B5EF4-FFF2-40B4-BE49-F238E27FC236}">
              <a16:creationId xmlns:a16="http://schemas.microsoft.com/office/drawing/2014/main" id="{E8E4F799-7756-4EFC-AD3D-140B2DF6FB02}"/>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98" name="フローチャート: 判断 497">
          <a:extLst>
            <a:ext uri="{FF2B5EF4-FFF2-40B4-BE49-F238E27FC236}">
              <a16:creationId xmlns:a16="http://schemas.microsoft.com/office/drawing/2014/main" id="{E2288A39-5CDC-419B-A819-045EC65262CD}"/>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771D2AB-1836-4F7F-9911-A82CC47A86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E927F6A-1FAB-4A6B-A200-0A3F7F19F3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E0A439F-5984-472F-9352-D6D1FBFFB4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4368366-E7E5-48CC-BCFA-1DFC652BF1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09B1CBF-515E-428A-8332-D65FCB97BE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37211</xdr:rowOff>
    </xdr:from>
    <xdr:to>
      <xdr:col>116</xdr:col>
      <xdr:colOff>114300</xdr:colOff>
      <xdr:row>62</xdr:row>
      <xdr:rowOff>138811</xdr:rowOff>
    </xdr:to>
    <xdr:sp macro="" textlink="">
      <xdr:nvSpPr>
        <xdr:cNvPr id="504" name="楕円 503">
          <a:extLst>
            <a:ext uri="{FF2B5EF4-FFF2-40B4-BE49-F238E27FC236}">
              <a16:creationId xmlns:a16="http://schemas.microsoft.com/office/drawing/2014/main" id="{D1CCC62F-90CD-4D69-93BB-C02AE5AF3B67}"/>
            </a:ext>
          </a:extLst>
        </xdr:cNvPr>
        <xdr:cNvSpPr/>
      </xdr:nvSpPr>
      <xdr:spPr>
        <a:xfrm>
          <a:off x="221107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15638</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99A174A3-E9AF-4333-B463-1A9E67D50A30}"/>
            </a:ext>
          </a:extLst>
        </xdr:cNvPr>
        <xdr:cNvSpPr txBox="1"/>
      </xdr:nvSpPr>
      <xdr:spPr>
        <a:xfrm>
          <a:off x="22199600" y="1064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40069</xdr:rowOff>
    </xdr:from>
    <xdr:to>
      <xdr:col>112</xdr:col>
      <xdr:colOff>38100</xdr:colOff>
      <xdr:row>62</xdr:row>
      <xdr:rowOff>141669</xdr:rowOff>
    </xdr:to>
    <xdr:sp macro="" textlink="">
      <xdr:nvSpPr>
        <xdr:cNvPr id="506" name="楕円 505">
          <a:extLst>
            <a:ext uri="{FF2B5EF4-FFF2-40B4-BE49-F238E27FC236}">
              <a16:creationId xmlns:a16="http://schemas.microsoft.com/office/drawing/2014/main" id="{62FE91A4-0035-48CB-907D-F79AF4598307}"/>
            </a:ext>
          </a:extLst>
        </xdr:cNvPr>
        <xdr:cNvSpPr/>
      </xdr:nvSpPr>
      <xdr:spPr>
        <a:xfrm>
          <a:off x="21272500" y="106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88011</xdr:rowOff>
    </xdr:from>
    <xdr:to>
      <xdr:col>116</xdr:col>
      <xdr:colOff>63500</xdr:colOff>
      <xdr:row>62</xdr:row>
      <xdr:rowOff>90869</xdr:rowOff>
    </xdr:to>
    <xdr:cxnSp macro="">
      <xdr:nvCxnSpPr>
        <xdr:cNvPr id="507" name="直線コネクタ 506">
          <a:extLst>
            <a:ext uri="{FF2B5EF4-FFF2-40B4-BE49-F238E27FC236}">
              <a16:creationId xmlns:a16="http://schemas.microsoft.com/office/drawing/2014/main" id="{AFA578A9-9808-4D20-BA27-816BE1EBBA24}"/>
            </a:ext>
          </a:extLst>
        </xdr:cNvPr>
        <xdr:cNvCxnSpPr/>
      </xdr:nvCxnSpPr>
      <xdr:spPr>
        <a:xfrm flipV="1">
          <a:off x="21323300" y="1071791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43497</xdr:rowOff>
    </xdr:from>
    <xdr:to>
      <xdr:col>107</xdr:col>
      <xdr:colOff>101600</xdr:colOff>
      <xdr:row>62</xdr:row>
      <xdr:rowOff>145097</xdr:rowOff>
    </xdr:to>
    <xdr:sp macro="" textlink="">
      <xdr:nvSpPr>
        <xdr:cNvPr id="508" name="楕円 507">
          <a:extLst>
            <a:ext uri="{FF2B5EF4-FFF2-40B4-BE49-F238E27FC236}">
              <a16:creationId xmlns:a16="http://schemas.microsoft.com/office/drawing/2014/main" id="{5D0F0BF6-D8F8-4A78-8DDE-30CE72240CD1}"/>
            </a:ext>
          </a:extLst>
        </xdr:cNvPr>
        <xdr:cNvSpPr/>
      </xdr:nvSpPr>
      <xdr:spPr>
        <a:xfrm>
          <a:off x="20383500" y="10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90869</xdr:rowOff>
    </xdr:from>
    <xdr:to>
      <xdr:col>111</xdr:col>
      <xdr:colOff>177800</xdr:colOff>
      <xdr:row>62</xdr:row>
      <xdr:rowOff>94297</xdr:rowOff>
    </xdr:to>
    <xdr:cxnSp macro="">
      <xdr:nvCxnSpPr>
        <xdr:cNvPr id="509" name="直線コネクタ 508">
          <a:extLst>
            <a:ext uri="{FF2B5EF4-FFF2-40B4-BE49-F238E27FC236}">
              <a16:creationId xmlns:a16="http://schemas.microsoft.com/office/drawing/2014/main" id="{56090654-3CB5-43F2-8DC6-42D7D8E03CE9}"/>
            </a:ext>
          </a:extLst>
        </xdr:cNvPr>
        <xdr:cNvCxnSpPr/>
      </xdr:nvCxnSpPr>
      <xdr:spPr>
        <a:xfrm flipV="1">
          <a:off x="20434300" y="1072076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46355</xdr:rowOff>
    </xdr:from>
    <xdr:to>
      <xdr:col>102</xdr:col>
      <xdr:colOff>165100</xdr:colOff>
      <xdr:row>62</xdr:row>
      <xdr:rowOff>147955</xdr:rowOff>
    </xdr:to>
    <xdr:sp macro="" textlink="">
      <xdr:nvSpPr>
        <xdr:cNvPr id="510" name="楕円 509">
          <a:extLst>
            <a:ext uri="{FF2B5EF4-FFF2-40B4-BE49-F238E27FC236}">
              <a16:creationId xmlns:a16="http://schemas.microsoft.com/office/drawing/2014/main" id="{FBC7C8BF-4C41-4DCF-8040-98C87708CF26}"/>
            </a:ext>
          </a:extLst>
        </xdr:cNvPr>
        <xdr:cNvSpPr/>
      </xdr:nvSpPr>
      <xdr:spPr>
        <a:xfrm>
          <a:off x="19494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94297</xdr:rowOff>
    </xdr:from>
    <xdr:to>
      <xdr:col>107</xdr:col>
      <xdr:colOff>50800</xdr:colOff>
      <xdr:row>62</xdr:row>
      <xdr:rowOff>97155</xdr:rowOff>
    </xdr:to>
    <xdr:cxnSp macro="">
      <xdr:nvCxnSpPr>
        <xdr:cNvPr id="511" name="直線コネクタ 510">
          <a:extLst>
            <a:ext uri="{FF2B5EF4-FFF2-40B4-BE49-F238E27FC236}">
              <a16:creationId xmlns:a16="http://schemas.microsoft.com/office/drawing/2014/main" id="{6D43E438-4CEE-4129-AC08-CA9B3DF3CAAB}"/>
            </a:ext>
          </a:extLst>
        </xdr:cNvPr>
        <xdr:cNvCxnSpPr/>
      </xdr:nvCxnSpPr>
      <xdr:spPr>
        <a:xfrm flipV="1">
          <a:off x="19545300" y="107241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49784</xdr:rowOff>
    </xdr:from>
    <xdr:to>
      <xdr:col>98</xdr:col>
      <xdr:colOff>38100</xdr:colOff>
      <xdr:row>62</xdr:row>
      <xdr:rowOff>151384</xdr:rowOff>
    </xdr:to>
    <xdr:sp macro="" textlink="">
      <xdr:nvSpPr>
        <xdr:cNvPr id="512" name="楕円 511">
          <a:extLst>
            <a:ext uri="{FF2B5EF4-FFF2-40B4-BE49-F238E27FC236}">
              <a16:creationId xmlns:a16="http://schemas.microsoft.com/office/drawing/2014/main" id="{352D7767-A020-4224-8501-A6A21B3CCFD5}"/>
            </a:ext>
          </a:extLst>
        </xdr:cNvPr>
        <xdr:cNvSpPr/>
      </xdr:nvSpPr>
      <xdr:spPr>
        <a:xfrm>
          <a:off x="18605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97155</xdr:rowOff>
    </xdr:from>
    <xdr:to>
      <xdr:col>102</xdr:col>
      <xdr:colOff>114300</xdr:colOff>
      <xdr:row>62</xdr:row>
      <xdr:rowOff>100584</xdr:rowOff>
    </xdr:to>
    <xdr:cxnSp macro="">
      <xdr:nvCxnSpPr>
        <xdr:cNvPr id="513" name="直線コネクタ 512">
          <a:extLst>
            <a:ext uri="{FF2B5EF4-FFF2-40B4-BE49-F238E27FC236}">
              <a16:creationId xmlns:a16="http://schemas.microsoft.com/office/drawing/2014/main" id="{FF2A1F28-DBA5-4416-8043-7A731FB5D7FB}"/>
            </a:ext>
          </a:extLst>
        </xdr:cNvPr>
        <xdr:cNvCxnSpPr/>
      </xdr:nvCxnSpPr>
      <xdr:spPr>
        <a:xfrm flipV="1">
          <a:off x="18656300" y="107270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4" name="n_1aveValue【保健センター・保健所】&#10;一人当たり面積">
          <a:extLst>
            <a:ext uri="{FF2B5EF4-FFF2-40B4-BE49-F238E27FC236}">
              <a16:creationId xmlns:a16="http://schemas.microsoft.com/office/drawing/2014/main" id="{82892A10-C2D6-4373-92B5-26B727C98FD1}"/>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15" name="n_2aveValue【保健センター・保健所】&#10;一人当たり面積">
          <a:extLst>
            <a:ext uri="{FF2B5EF4-FFF2-40B4-BE49-F238E27FC236}">
              <a16:creationId xmlns:a16="http://schemas.microsoft.com/office/drawing/2014/main" id="{DA245D61-C972-45CD-A80B-5933A059BAED}"/>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16" name="n_3aveValue【保健センター・保健所】&#10;一人当たり面積">
          <a:extLst>
            <a:ext uri="{FF2B5EF4-FFF2-40B4-BE49-F238E27FC236}">
              <a16:creationId xmlns:a16="http://schemas.microsoft.com/office/drawing/2014/main" id="{A4074B27-2B59-4D51-88E7-4972DEB7C55A}"/>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17" name="n_4aveValue【保健センター・保健所】&#10;一人当たり面積">
          <a:extLst>
            <a:ext uri="{FF2B5EF4-FFF2-40B4-BE49-F238E27FC236}">
              <a16:creationId xmlns:a16="http://schemas.microsoft.com/office/drawing/2014/main" id="{3EE75CE5-C05E-4839-9DB0-3ABFB768E271}"/>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132796</xdr:rowOff>
    </xdr:from>
    <xdr:ext cx="469744" cy="259045"/>
    <xdr:sp macro="" textlink="">
      <xdr:nvSpPr>
        <xdr:cNvPr id="518" name="n_1mainValue【保健センター・保健所】&#10;一人当たり面積">
          <a:extLst>
            <a:ext uri="{FF2B5EF4-FFF2-40B4-BE49-F238E27FC236}">
              <a16:creationId xmlns:a16="http://schemas.microsoft.com/office/drawing/2014/main" id="{B8CEE4D4-929B-4D19-B840-61F330FB3F2B}"/>
            </a:ext>
          </a:extLst>
        </xdr:cNvPr>
        <xdr:cNvSpPr txBox="1"/>
      </xdr:nvSpPr>
      <xdr:spPr>
        <a:xfrm>
          <a:off x="21075727" y="107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136224</xdr:rowOff>
    </xdr:from>
    <xdr:ext cx="469744" cy="259045"/>
    <xdr:sp macro="" textlink="">
      <xdr:nvSpPr>
        <xdr:cNvPr id="519" name="n_2mainValue【保健センター・保健所】&#10;一人当たり面積">
          <a:extLst>
            <a:ext uri="{FF2B5EF4-FFF2-40B4-BE49-F238E27FC236}">
              <a16:creationId xmlns:a16="http://schemas.microsoft.com/office/drawing/2014/main" id="{EF9DB678-413D-4A4F-AEC3-AE4F339BE529}"/>
            </a:ext>
          </a:extLst>
        </xdr:cNvPr>
        <xdr:cNvSpPr txBox="1"/>
      </xdr:nvSpPr>
      <xdr:spPr>
        <a:xfrm>
          <a:off x="20199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139082</xdr:rowOff>
    </xdr:from>
    <xdr:ext cx="469744" cy="259045"/>
    <xdr:sp macro="" textlink="">
      <xdr:nvSpPr>
        <xdr:cNvPr id="520" name="n_3mainValue【保健センター・保健所】&#10;一人当たり面積">
          <a:extLst>
            <a:ext uri="{FF2B5EF4-FFF2-40B4-BE49-F238E27FC236}">
              <a16:creationId xmlns:a16="http://schemas.microsoft.com/office/drawing/2014/main" id="{70A0DAFD-3277-45E5-B342-C2FA2E7F7465}"/>
            </a:ext>
          </a:extLst>
        </xdr:cNvPr>
        <xdr:cNvSpPr txBox="1"/>
      </xdr:nvSpPr>
      <xdr:spPr>
        <a:xfrm>
          <a:off x="19310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142511</xdr:rowOff>
    </xdr:from>
    <xdr:ext cx="469744" cy="259045"/>
    <xdr:sp macro="" textlink="">
      <xdr:nvSpPr>
        <xdr:cNvPr id="521" name="n_4mainValue【保健センター・保健所】&#10;一人当たり面積">
          <a:extLst>
            <a:ext uri="{FF2B5EF4-FFF2-40B4-BE49-F238E27FC236}">
              <a16:creationId xmlns:a16="http://schemas.microsoft.com/office/drawing/2014/main" id="{D1F44918-F015-402A-AF93-6B66BCCDF75B}"/>
            </a:ext>
          </a:extLst>
        </xdr:cNvPr>
        <xdr:cNvSpPr txBox="1"/>
      </xdr:nvSpPr>
      <xdr:spPr>
        <a:xfrm>
          <a:off x="18421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1C329657-A472-4032-BE54-5531FDDCFE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3821B3BF-6725-412A-B94D-0E1951F0E6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37E4E838-B037-4496-BEDF-30D45C1A69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72F634A-2E85-460C-A394-5E2CBD1D9C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A1A59164-D3CE-4D63-A0D4-A276730DB0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66F2A167-41EA-437C-A966-CFD1D2D78F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7419CE02-A05F-4773-9E1E-BAE6C15DE1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D30195-30B0-44CE-A1E2-AFEA55A363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060AFE18-3C5C-48F0-988C-869731A288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8B7B22DE-8A6F-4C34-84EA-155C4DB19A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A0E33A62-7988-449C-92B4-937FB41EBE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EAFB1A18-11A6-4453-948E-E7BFBF70A8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BD1FF8ED-D6E0-434A-85B4-B69D91CC1E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96C74607-B9C1-46B6-8268-FBE1302A61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BEE4B70F-F017-4992-84A7-8E94699BD2F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A3BB116C-FDFA-4126-9537-4C9902F0443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6866DDB0-A1C0-4560-9F54-D862B22280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F309852E-5F73-4124-8801-3A5398FF9E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2D6BAC10-96F2-4B0E-89A8-F1B5BDD615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C8A6AC9A-EAA2-4175-A0A1-35C329B8C3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5368ABD7-0C17-4E53-9D93-56EBA93059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5635D34D-E342-41E5-B2F0-6D1E0391A4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FE03A7BE-BAA9-452F-AEB6-FC0F31F1E9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4B81BC78-BECC-454B-B3F0-AD11FA4506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5EC37D54-A11F-43BF-AAB7-FED399709B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A3D3F7B5-9BD6-45AB-9C8E-6076F123C3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E102DD0C-2CA4-4874-92A9-4946BE519E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3B9BD6C4-0E9F-4960-AA3B-17186B97FA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BAE57040-B011-40E2-8926-59DF26A6A9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65A25660-B956-4BFD-9080-73AD0BB9BED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7F612710-AADE-4694-8AA5-21FAA5F7DE5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C72AC37E-1D79-45E5-9935-F94929B3F78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C9002D35-70F1-4E40-B281-CA9F2567D8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9C746EE3-5DBC-48A9-8E98-57919A51B0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72EC9075-9722-4F87-AD05-1FA5AB48AF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3970F433-BABC-4394-8181-527B3908CCA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21D57372-BD3C-4FB8-AC3B-87E1EF2A8A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6F36BB56-FAD9-4BF5-B712-E68480D93A1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BB841D99-F864-4780-9B8A-7761F58676B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BC36DC25-386A-4947-92EE-DE32BCD156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EC034E04-0539-4913-B993-0FE71EAD5E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3" name="直線コネクタ 562">
          <a:extLst>
            <a:ext uri="{FF2B5EF4-FFF2-40B4-BE49-F238E27FC236}">
              <a16:creationId xmlns:a16="http://schemas.microsoft.com/office/drawing/2014/main" id="{A45A04E8-DFE3-4B81-A8EC-73B2D221875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庁舎】&#10;有形固定資産減価償却率最小値テキスト">
          <a:extLst>
            <a:ext uri="{FF2B5EF4-FFF2-40B4-BE49-F238E27FC236}">
              <a16:creationId xmlns:a16="http://schemas.microsoft.com/office/drawing/2014/main" id="{91E783E6-1181-4C61-97A6-E86B6F05825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a:extLst>
            <a:ext uri="{FF2B5EF4-FFF2-40B4-BE49-F238E27FC236}">
              <a16:creationId xmlns:a16="http://schemas.microsoft.com/office/drawing/2014/main" id="{AF7B1572-A15C-43DF-BD66-F17ABC4D273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6" name="【庁舎】&#10;有形固定資産減価償却率最大値テキスト">
          <a:extLst>
            <a:ext uri="{FF2B5EF4-FFF2-40B4-BE49-F238E27FC236}">
              <a16:creationId xmlns:a16="http://schemas.microsoft.com/office/drawing/2014/main" id="{79D4C715-0956-4039-A428-9347D570AB6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67" name="直線コネクタ 566">
          <a:extLst>
            <a:ext uri="{FF2B5EF4-FFF2-40B4-BE49-F238E27FC236}">
              <a16:creationId xmlns:a16="http://schemas.microsoft.com/office/drawing/2014/main" id="{76EBE0ED-CD3D-47CE-8373-4B49C795C26C}"/>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68" name="【庁舎】&#10;有形固定資産減価償却率平均値テキスト">
          <a:extLst>
            <a:ext uri="{FF2B5EF4-FFF2-40B4-BE49-F238E27FC236}">
              <a16:creationId xmlns:a16="http://schemas.microsoft.com/office/drawing/2014/main" id="{D49D6535-627D-448B-9966-BB46CCF84335}"/>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69" name="フローチャート: 判断 568">
          <a:extLst>
            <a:ext uri="{FF2B5EF4-FFF2-40B4-BE49-F238E27FC236}">
              <a16:creationId xmlns:a16="http://schemas.microsoft.com/office/drawing/2014/main" id="{9DC2210A-7D75-443F-94D5-D10658A29E83}"/>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0" name="フローチャート: 判断 569">
          <a:extLst>
            <a:ext uri="{FF2B5EF4-FFF2-40B4-BE49-F238E27FC236}">
              <a16:creationId xmlns:a16="http://schemas.microsoft.com/office/drawing/2014/main" id="{D72690E7-A2ED-4DA0-9D0B-C668AEA4A61D}"/>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1" name="フローチャート: 判断 570">
          <a:extLst>
            <a:ext uri="{FF2B5EF4-FFF2-40B4-BE49-F238E27FC236}">
              <a16:creationId xmlns:a16="http://schemas.microsoft.com/office/drawing/2014/main" id="{312A4542-4ADB-4C37-AA3D-A820C5DE10EC}"/>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2" name="フローチャート: 判断 571">
          <a:extLst>
            <a:ext uri="{FF2B5EF4-FFF2-40B4-BE49-F238E27FC236}">
              <a16:creationId xmlns:a16="http://schemas.microsoft.com/office/drawing/2014/main" id="{69858ABE-5228-4D9E-BD6F-F1C91F9A3356}"/>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3" name="フローチャート: 判断 572">
          <a:extLst>
            <a:ext uri="{FF2B5EF4-FFF2-40B4-BE49-F238E27FC236}">
              <a16:creationId xmlns:a16="http://schemas.microsoft.com/office/drawing/2014/main" id="{CEAC66B7-2037-4D71-9750-B544FAE8777A}"/>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929098F-EACC-4FCF-84E7-9CB2269C4F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F3A38134-CF95-40F8-97C4-F7399228A2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05E99FC-EF19-40E4-9D28-09366844C3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A6447DCA-023D-4533-AECF-8F1293BB0C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AE90732-D6CF-41EC-90CE-40A243C577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579" name="楕円 578">
          <a:extLst>
            <a:ext uri="{FF2B5EF4-FFF2-40B4-BE49-F238E27FC236}">
              <a16:creationId xmlns:a16="http://schemas.microsoft.com/office/drawing/2014/main" id="{62986B4E-9585-4101-8CCC-1CD5FBA829A9}"/>
            </a:ext>
          </a:extLst>
        </xdr:cNvPr>
        <xdr:cNvSpPr/>
      </xdr:nvSpPr>
      <xdr:spPr>
        <a:xfrm>
          <a:off x="162687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101798</xdr:rowOff>
    </xdr:from>
    <xdr:ext cx="405111" cy="259045"/>
    <xdr:sp macro="" textlink="">
      <xdr:nvSpPr>
        <xdr:cNvPr id="580" name="【庁舎】&#10;有形固定資産減価償却率該当値テキスト">
          <a:extLst>
            <a:ext uri="{FF2B5EF4-FFF2-40B4-BE49-F238E27FC236}">
              <a16:creationId xmlns:a16="http://schemas.microsoft.com/office/drawing/2014/main" id="{12BF13FE-B587-44C6-AF57-29ECA68AC422}"/>
            </a:ext>
          </a:extLst>
        </xdr:cNvPr>
        <xdr:cNvSpPr txBox="1"/>
      </xdr:nvSpPr>
      <xdr:spPr>
        <a:xfrm>
          <a:off x="16357600"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581" name="楕円 580">
          <a:extLst>
            <a:ext uri="{FF2B5EF4-FFF2-40B4-BE49-F238E27FC236}">
              <a16:creationId xmlns:a16="http://schemas.microsoft.com/office/drawing/2014/main" id="{4C3E1002-529D-4C94-B34B-8B2516E8FAF9}"/>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106</xdr:row>
      <xdr:rowOff>2721</xdr:rowOff>
    </xdr:to>
    <xdr:cxnSp macro="">
      <xdr:nvCxnSpPr>
        <xdr:cNvPr id="582" name="直線コネクタ 581">
          <a:extLst>
            <a:ext uri="{FF2B5EF4-FFF2-40B4-BE49-F238E27FC236}">
              <a16:creationId xmlns:a16="http://schemas.microsoft.com/office/drawing/2014/main" id="{6900B993-6ED2-4C4B-B9A9-CB471C30FAC8}"/>
            </a:ext>
          </a:extLst>
        </xdr:cNvPr>
        <xdr:cNvCxnSpPr/>
      </xdr:nvCxnSpPr>
      <xdr:spPr>
        <a:xfrm>
          <a:off x="15481300" y="181339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38463</xdr:rowOff>
    </xdr:from>
    <xdr:to>
      <xdr:col>76</xdr:col>
      <xdr:colOff>165100</xdr:colOff>
      <xdr:row>105</xdr:row>
      <xdr:rowOff>140063</xdr:rowOff>
    </xdr:to>
    <xdr:sp macro="" textlink="">
      <xdr:nvSpPr>
        <xdr:cNvPr id="583" name="楕円 582">
          <a:extLst>
            <a:ext uri="{FF2B5EF4-FFF2-40B4-BE49-F238E27FC236}">
              <a16:creationId xmlns:a16="http://schemas.microsoft.com/office/drawing/2014/main" id="{56C63311-42C2-4EE6-B653-E01F65E74548}"/>
            </a:ext>
          </a:extLst>
        </xdr:cNvPr>
        <xdr:cNvSpPr/>
      </xdr:nvSpPr>
      <xdr:spPr>
        <a:xfrm>
          <a:off x="14541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105</xdr:row>
      <xdr:rowOff>131718</xdr:rowOff>
    </xdr:to>
    <xdr:cxnSp macro="">
      <xdr:nvCxnSpPr>
        <xdr:cNvPr id="584" name="直線コネクタ 583">
          <a:extLst>
            <a:ext uri="{FF2B5EF4-FFF2-40B4-BE49-F238E27FC236}">
              <a16:creationId xmlns:a16="http://schemas.microsoft.com/office/drawing/2014/main" id="{5B9BF8BF-1B20-4485-AF2E-31AFB0186A93}"/>
            </a:ext>
          </a:extLst>
        </xdr:cNvPr>
        <xdr:cNvCxnSpPr/>
      </xdr:nvCxnSpPr>
      <xdr:spPr>
        <a:xfrm>
          <a:off x="14592300" y="180915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585" name="楕円 584">
          <a:extLst>
            <a:ext uri="{FF2B5EF4-FFF2-40B4-BE49-F238E27FC236}">
              <a16:creationId xmlns:a16="http://schemas.microsoft.com/office/drawing/2014/main" id="{5182DF7E-961A-4B76-AD3D-8E09D26ED0D8}"/>
            </a:ext>
          </a:extLst>
        </xdr:cNvPr>
        <xdr:cNvSpPr/>
      </xdr:nvSpPr>
      <xdr:spPr>
        <a:xfrm>
          <a:off x="1365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106</xdr:row>
      <xdr:rowOff>37012</xdr:rowOff>
    </xdr:to>
    <xdr:cxnSp macro="">
      <xdr:nvCxnSpPr>
        <xdr:cNvPr id="586" name="直線コネクタ 585">
          <a:extLst>
            <a:ext uri="{FF2B5EF4-FFF2-40B4-BE49-F238E27FC236}">
              <a16:creationId xmlns:a16="http://schemas.microsoft.com/office/drawing/2014/main" id="{F5D139FC-F7D5-4FE8-BB1B-80F1C8637D67}"/>
            </a:ext>
          </a:extLst>
        </xdr:cNvPr>
        <xdr:cNvCxnSpPr/>
      </xdr:nvCxnSpPr>
      <xdr:spPr>
        <a:xfrm flipV="1">
          <a:off x="13703300" y="1809151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587" name="楕円 586">
          <a:extLst>
            <a:ext uri="{FF2B5EF4-FFF2-40B4-BE49-F238E27FC236}">
              <a16:creationId xmlns:a16="http://schemas.microsoft.com/office/drawing/2014/main" id="{3D71C9CE-2F95-43E5-9EC1-4C1F9D423D43}"/>
            </a:ext>
          </a:extLst>
        </xdr:cNvPr>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37012</xdr:rowOff>
    </xdr:to>
    <xdr:cxnSp macro="">
      <xdr:nvCxnSpPr>
        <xdr:cNvPr id="588" name="直線コネクタ 587">
          <a:extLst>
            <a:ext uri="{FF2B5EF4-FFF2-40B4-BE49-F238E27FC236}">
              <a16:creationId xmlns:a16="http://schemas.microsoft.com/office/drawing/2014/main" id="{F3374BF6-BEF9-4E54-8FB8-C10EC593A28B}"/>
            </a:ext>
          </a:extLst>
        </xdr:cNvPr>
        <xdr:cNvCxnSpPr/>
      </xdr:nvCxnSpPr>
      <xdr:spPr>
        <a:xfrm>
          <a:off x="12814300" y="181764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89" name="n_1aveValue【庁舎】&#10;有形固定資産減価償却率">
          <a:extLst>
            <a:ext uri="{FF2B5EF4-FFF2-40B4-BE49-F238E27FC236}">
              <a16:creationId xmlns:a16="http://schemas.microsoft.com/office/drawing/2014/main" id="{1F846191-BDCA-482B-AE58-AA65B9248153}"/>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0" name="n_2aveValue【庁舎】&#10;有形固定資産減価償却率">
          <a:extLst>
            <a:ext uri="{FF2B5EF4-FFF2-40B4-BE49-F238E27FC236}">
              <a16:creationId xmlns:a16="http://schemas.microsoft.com/office/drawing/2014/main" id="{9EAABF69-1F99-45F9-BB19-CBDD6CE2FD65}"/>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1" name="n_3aveValue【庁舎】&#10;有形固定資産減価償却率">
          <a:extLst>
            <a:ext uri="{FF2B5EF4-FFF2-40B4-BE49-F238E27FC236}">
              <a16:creationId xmlns:a16="http://schemas.microsoft.com/office/drawing/2014/main" id="{9855DCC3-83E2-4A9D-932C-D338B907FBA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2" name="n_4aveValue【庁舎】&#10;有形固定資産減価償却率">
          <a:extLst>
            <a:ext uri="{FF2B5EF4-FFF2-40B4-BE49-F238E27FC236}">
              <a16:creationId xmlns:a16="http://schemas.microsoft.com/office/drawing/2014/main" id="{FD82A100-A5F7-4A93-BEE5-BF0B5F81D6E9}"/>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593" name="n_1mainValue【庁舎】&#10;有形固定資産減価償却率">
          <a:extLst>
            <a:ext uri="{FF2B5EF4-FFF2-40B4-BE49-F238E27FC236}">
              <a16:creationId xmlns:a16="http://schemas.microsoft.com/office/drawing/2014/main" id="{82E7A20E-7543-42B6-B019-66FFAFB8247C}"/>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131190</xdr:rowOff>
    </xdr:from>
    <xdr:ext cx="405111" cy="259045"/>
    <xdr:sp macro="" textlink="">
      <xdr:nvSpPr>
        <xdr:cNvPr id="594" name="n_2mainValue【庁舎】&#10;有形固定資産減価償却率">
          <a:extLst>
            <a:ext uri="{FF2B5EF4-FFF2-40B4-BE49-F238E27FC236}">
              <a16:creationId xmlns:a16="http://schemas.microsoft.com/office/drawing/2014/main" id="{BC2B6BCB-A698-4905-8CF5-823963974E07}"/>
            </a:ext>
          </a:extLst>
        </xdr:cNvPr>
        <xdr:cNvSpPr txBox="1"/>
      </xdr:nvSpPr>
      <xdr:spPr>
        <a:xfrm>
          <a:off x="14389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595" name="n_3mainValue【庁舎】&#10;有形固定資産減価償却率">
          <a:extLst>
            <a:ext uri="{FF2B5EF4-FFF2-40B4-BE49-F238E27FC236}">
              <a16:creationId xmlns:a16="http://schemas.microsoft.com/office/drawing/2014/main" id="{320CF697-DD17-4A9C-8F00-14D7CF4BA711}"/>
            </a:ext>
          </a:extLst>
        </xdr:cNvPr>
        <xdr:cNvSpPr txBox="1"/>
      </xdr:nvSpPr>
      <xdr:spPr>
        <a:xfrm>
          <a:off x="13500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596" name="n_4mainValue【庁舎】&#10;有形固定資産減価償却率">
          <a:extLst>
            <a:ext uri="{FF2B5EF4-FFF2-40B4-BE49-F238E27FC236}">
              <a16:creationId xmlns:a16="http://schemas.microsoft.com/office/drawing/2014/main" id="{DDE1A6B6-17DE-4ADE-AD46-98BE2B53F6D5}"/>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D0014539-63ED-4D82-A9AA-7D4847DFBD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12488A35-6488-452C-908D-57E48241EC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70459EE5-DDFB-41EA-82B1-EE1295AF24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6F254987-76CA-4D08-8BD3-08EC96CAB8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89111DEE-3C90-41E4-9C39-74907EF08E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76B754D6-415E-435D-9436-7D92EBB73D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E14D445E-F88C-4355-BBD3-6660CD3002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908C0328-B6D2-4B16-A72B-00CF0F8B75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815428B1-83F4-4B95-BBE0-9730F0E567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4FED6B2E-3202-4177-ADDE-7124E2EC7A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B8A37AA8-BE73-4D06-ACF8-855796875F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8463EBC0-53F0-41C9-8A56-4C6053DE259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0888CE47-24C4-4506-861B-D0DECDC1C51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670BF808-4378-4C23-ADD4-C9B19CE15FD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854EEAFE-9B23-4F3C-B6D0-42D6210494A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2293007A-760B-473D-9B90-6E9D6143C24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E20B2A4F-FD2B-4875-B993-52CEC67865F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6AA5B628-D60A-4561-BA1E-2D6B49B7A8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A26A232D-5FA0-4198-9372-D902C3E08E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1FC7671F-5E23-41FE-9D54-F45C0706CFF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B40FE36B-8988-422D-AFD9-7301C0E90A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AA1922AE-F70B-4B65-85FA-BFBF5FC5E2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958738B4-FF88-41D2-BDB4-8588456962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0" name="直線コネクタ 619">
          <a:extLst>
            <a:ext uri="{FF2B5EF4-FFF2-40B4-BE49-F238E27FC236}">
              <a16:creationId xmlns:a16="http://schemas.microsoft.com/office/drawing/2014/main" id="{582FB231-F84B-4ED1-88E8-BF328A4120FE}"/>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1" name="【庁舎】&#10;一人当たり面積最小値テキスト">
          <a:extLst>
            <a:ext uri="{FF2B5EF4-FFF2-40B4-BE49-F238E27FC236}">
              <a16:creationId xmlns:a16="http://schemas.microsoft.com/office/drawing/2014/main" id="{EA8E6C41-04C3-475F-A665-873EB8DEDEB9}"/>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2" name="直線コネクタ 621">
          <a:extLst>
            <a:ext uri="{FF2B5EF4-FFF2-40B4-BE49-F238E27FC236}">
              <a16:creationId xmlns:a16="http://schemas.microsoft.com/office/drawing/2014/main" id="{519D9674-DE06-40A1-A3B0-364C10FB8D4C}"/>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3" name="【庁舎】&#10;一人当たり面積最大値テキスト">
          <a:extLst>
            <a:ext uri="{FF2B5EF4-FFF2-40B4-BE49-F238E27FC236}">
              <a16:creationId xmlns:a16="http://schemas.microsoft.com/office/drawing/2014/main" id="{19A5936C-20A8-4773-8636-9454F56F7106}"/>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4" name="直線コネクタ 623">
          <a:extLst>
            <a:ext uri="{FF2B5EF4-FFF2-40B4-BE49-F238E27FC236}">
              <a16:creationId xmlns:a16="http://schemas.microsoft.com/office/drawing/2014/main" id="{185A7CB1-B52E-45ED-8BB7-6DC02E398C7E}"/>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5" name="【庁舎】&#10;一人当たり面積平均値テキスト">
          <a:extLst>
            <a:ext uri="{FF2B5EF4-FFF2-40B4-BE49-F238E27FC236}">
              <a16:creationId xmlns:a16="http://schemas.microsoft.com/office/drawing/2014/main" id="{D0F5059B-D35A-4DD7-AE5A-071C5AA460D1}"/>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6" name="フローチャート: 判断 625">
          <a:extLst>
            <a:ext uri="{FF2B5EF4-FFF2-40B4-BE49-F238E27FC236}">
              <a16:creationId xmlns:a16="http://schemas.microsoft.com/office/drawing/2014/main" id="{DCFA1BAE-5562-4004-B80E-A4F47F27243C}"/>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27" name="フローチャート: 判断 626">
          <a:extLst>
            <a:ext uri="{FF2B5EF4-FFF2-40B4-BE49-F238E27FC236}">
              <a16:creationId xmlns:a16="http://schemas.microsoft.com/office/drawing/2014/main" id="{4FF10019-1D3A-4E7B-B328-CD5A24AE529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8" name="フローチャート: 判断 627">
          <a:extLst>
            <a:ext uri="{FF2B5EF4-FFF2-40B4-BE49-F238E27FC236}">
              <a16:creationId xmlns:a16="http://schemas.microsoft.com/office/drawing/2014/main" id="{E3C01600-78B5-493A-A87A-E97B61E31DD2}"/>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29" name="フローチャート: 判断 628">
          <a:extLst>
            <a:ext uri="{FF2B5EF4-FFF2-40B4-BE49-F238E27FC236}">
              <a16:creationId xmlns:a16="http://schemas.microsoft.com/office/drawing/2014/main" id="{CBCB9E70-C246-4200-B2B8-7507D9FC34E5}"/>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0" name="フローチャート: 判断 629">
          <a:extLst>
            <a:ext uri="{FF2B5EF4-FFF2-40B4-BE49-F238E27FC236}">
              <a16:creationId xmlns:a16="http://schemas.microsoft.com/office/drawing/2014/main" id="{C772CA93-5029-4F1A-A895-6BCAFC1DB6B7}"/>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F59C618A-5DA3-44FD-8680-6783A10251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2B9FE1F-2234-4C0F-A9CC-40ED97D6D9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BA2D2FA-B4AB-45C6-872C-187A0A0200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14762AE4-986D-4D93-94B2-06978B56A4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C46EEFB-91D2-464F-9383-73CF8C99C8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62357</xdr:rowOff>
    </xdr:from>
    <xdr:to>
      <xdr:col>116</xdr:col>
      <xdr:colOff>114300</xdr:colOff>
      <xdr:row>106</xdr:row>
      <xdr:rowOff>163957</xdr:rowOff>
    </xdr:to>
    <xdr:sp macro="" textlink="">
      <xdr:nvSpPr>
        <xdr:cNvPr id="636" name="楕円 635">
          <a:extLst>
            <a:ext uri="{FF2B5EF4-FFF2-40B4-BE49-F238E27FC236}">
              <a16:creationId xmlns:a16="http://schemas.microsoft.com/office/drawing/2014/main" id="{11070B0D-034D-4207-9FA3-0C9646F1C524}"/>
            </a:ext>
          </a:extLst>
        </xdr:cNvPr>
        <xdr:cNvSpPr/>
      </xdr:nvSpPr>
      <xdr:spPr>
        <a:xfrm>
          <a:off x="22110700" y="182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40784</xdr:rowOff>
    </xdr:from>
    <xdr:ext cx="469744" cy="259045"/>
    <xdr:sp macro="" textlink="">
      <xdr:nvSpPr>
        <xdr:cNvPr id="637" name="【庁舎】&#10;一人当たり面積該当値テキスト">
          <a:extLst>
            <a:ext uri="{FF2B5EF4-FFF2-40B4-BE49-F238E27FC236}">
              <a16:creationId xmlns:a16="http://schemas.microsoft.com/office/drawing/2014/main" id="{F1034CFB-1B91-477E-92D1-7C069A61C16B}"/>
            </a:ext>
          </a:extLst>
        </xdr:cNvPr>
        <xdr:cNvSpPr txBox="1"/>
      </xdr:nvSpPr>
      <xdr:spPr>
        <a:xfrm>
          <a:off x="22199600" y="182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69977</xdr:rowOff>
    </xdr:from>
    <xdr:to>
      <xdr:col>112</xdr:col>
      <xdr:colOff>38100</xdr:colOff>
      <xdr:row>107</xdr:row>
      <xdr:rowOff>127</xdr:rowOff>
    </xdr:to>
    <xdr:sp macro="" textlink="">
      <xdr:nvSpPr>
        <xdr:cNvPr id="638" name="楕円 637">
          <a:extLst>
            <a:ext uri="{FF2B5EF4-FFF2-40B4-BE49-F238E27FC236}">
              <a16:creationId xmlns:a16="http://schemas.microsoft.com/office/drawing/2014/main" id="{6671F4A5-4495-450B-9EE9-EFEB9C7537B9}"/>
            </a:ext>
          </a:extLst>
        </xdr:cNvPr>
        <xdr:cNvSpPr/>
      </xdr:nvSpPr>
      <xdr:spPr>
        <a:xfrm>
          <a:off x="21272500" y="182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113157</xdr:rowOff>
    </xdr:from>
    <xdr:to>
      <xdr:col>116</xdr:col>
      <xdr:colOff>63500</xdr:colOff>
      <xdr:row>106</xdr:row>
      <xdr:rowOff>120777</xdr:rowOff>
    </xdr:to>
    <xdr:cxnSp macro="">
      <xdr:nvCxnSpPr>
        <xdr:cNvPr id="639" name="直線コネクタ 638">
          <a:extLst>
            <a:ext uri="{FF2B5EF4-FFF2-40B4-BE49-F238E27FC236}">
              <a16:creationId xmlns:a16="http://schemas.microsoft.com/office/drawing/2014/main" id="{AC2E8AC6-E011-4A17-89C8-A35278D9F79E}"/>
            </a:ext>
          </a:extLst>
        </xdr:cNvPr>
        <xdr:cNvCxnSpPr/>
      </xdr:nvCxnSpPr>
      <xdr:spPr>
        <a:xfrm flipV="1">
          <a:off x="21323300" y="1828685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79121</xdr:rowOff>
    </xdr:from>
    <xdr:to>
      <xdr:col>107</xdr:col>
      <xdr:colOff>101600</xdr:colOff>
      <xdr:row>107</xdr:row>
      <xdr:rowOff>9271</xdr:rowOff>
    </xdr:to>
    <xdr:sp macro="" textlink="">
      <xdr:nvSpPr>
        <xdr:cNvPr id="640" name="楕円 639">
          <a:extLst>
            <a:ext uri="{FF2B5EF4-FFF2-40B4-BE49-F238E27FC236}">
              <a16:creationId xmlns:a16="http://schemas.microsoft.com/office/drawing/2014/main" id="{631CDDB5-DCDF-4BF3-B96E-35A8774DD2DE}"/>
            </a:ext>
          </a:extLst>
        </xdr:cNvPr>
        <xdr:cNvSpPr/>
      </xdr:nvSpPr>
      <xdr:spPr>
        <a:xfrm>
          <a:off x="20383500" y="182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120777</xdr:rowOff>
    </xdr:from>
    <xdr:to>
      <xdr:col>111</xdr:col>
      <xdr:colOff>177800</xdr:colOff>
      <xdr:row>106</xdr:row>
      <xdr:rowOff>129921</xdr:rowOff>
    </xdr:to>
    <xdr:cxnSp macro="">
      <xdr:nvCxnSpPr>
        <xdr:cNvPr id="641" name="直線コネクタ 640">
          <a:extLst>
            <a:ext uri="{FF2B5EF4-FFF2-40B4-BE49-F238E27FC236}">
              <a16:creationId xmlns:a16="http://schemas.microsoft.com/office/drawing/2014/main" id="{19DAC650-1D92-416D-AF10-709E1FFD7001}"/>
            </a:ext>
          </a:extLst>
        </xdr:cNvPr>
        <xdr:cNvCxnSpPr/>
      </xdr:nvCxnSpPr>
      <xdr:spPr>
        <a:xfrm flipV="1">
          <a:off x="20434300" y="1829447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88264</xdr:rowOff>
    </xdr:from>
    <xdr:to>
      <xdr:col>102</xdr:col>
      <xdr:colOff>165100</xdr:colOff>
      <xdr:row>107</xdr:row>
      <xdr:rowOff>18414</xdr:rowOff>
    </xdr:to>
    <xdr:sp macro="" textlink="">
      <xdr:nvSpPr>
        <xdr:cNvPr id="642" name="楕円 641">
          <a:extLst>
            <a:ext uri="{FF2B5EF4-FFF2-40B4-BE49-F238E27FC236}">
              <a16:creationId xmlns:a16="http://schemas.microsoft.com/office/drawing/2014/main" id="{46B4D480-1C2D-4755-A375-BD80111F733D}"/>
            </a:ext>
          </a:extLst>
        </xdr:cNvPr>
        <xdr:cNvSpPr/>
      </xdr:nvSpPr>
      <xdr:spPr>
        <a:xfrm>
          <a:off x="19494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129921</xdr:rowOff>
    </xdr:from>
    <xdr:to>
      <xdr:col>107</xdr:col>
      <xdr:colOff>50800</xdr:colOff>
      <xdr:row>106</xdr:row>
      <xdr:rowOff>139064</xdr:rowOff>
    </xdr:to>
    <xdr:cxnSp macro="">
      <xdr:nvCxnSpPr>
        <xdr:cNvPr id="643" name="直線コネクタ 642">
          <a:extLst>
            <a:ext uri="{FF2B5EF4-FFF2-40B4-BE49-F238E27FC236}">
              <a16:creationId xmlns:a16="http://schemas.microsoft.com/office/drawing/2014/main" id="{FD041879-3E63-4002-B24E-B9CA622BAD43}"/>
            </a:ext>
          </a:extLst>
        </xdr:cNvPr>
        <xdr:cNvCxnSpPr/>
      </xdr:nvCxnSpPr>
      <xdr:spPr>
        <a:xfrm flipV="1">
          <a:off x="19545300" y="1830362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97410</xdr:rowOff>
    </xdr:from>
    <xdr:to>
      <xdr:col>98</xdr:col>
      <xdr:colOff>38100</xdr:colOff>
      <xdr:row>107</xdr:row>
      <xdr:rowOff>27560</xdr:rowOff>
    </xdr:to>
    <xdr:sp macro="" textlink="">
      <xdr:nvSpPr>
        <xdr:cNvPr id="644" name="楕円 643">
          <a:extLst>
            <a:ext uri="{FF2B5EF4-FFF2-40B4-BE49-F238E27FC236}">
              <a16:creationId xmlns:a16="http://schemas.microsoft.com/office/drawing/2014/main" id="{74442672-6C6F-459C-8F5D-3E5629802B94}"/>
            </a:ext>
          </a:extLst>
        </xdr:cNvPr>
        <xdr:cNvSpPr/>
      </xdr:nvSpPr>
      <xdr:spPr>
        <a:xfrm>
          <a:off x="18605500" y="182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139064</xdr:rowOff>
    </xdr:from>
    <xdr:to>
      <xdr:col>102</xdr:col>
      <xdr:colOff>114300</xdr:colOff>
      <xdr:row>106</xdr:row>
      <xdr:rowOff>148210</xdr:rowOff>
    </xdr:to>
    <xdr:cxnSp macro="">
      <xdr:nvCxnSpPr>
        <xdr:cNvPr id="645" name="直線コネクタ 644">
          <a:extLst>
            <a:ext uri="{FF2B5EF4-FFF2-40B4-BE49-F238E27FC236}">
              <a16:creationId xmlns:a16="http://schemas.microsoft.com/office/drawing/2014/main" id="{55AD6914-5E5C-4377-9AA5-F4BCC78047ED}"/>
            </a:ext>
          </a:extLst>
        </xdr:cNvPr>
        <xdr:cNvCxnSpPr/>
      </xdr:nvCxnSpPr>
      <xdr:spPr>
        <a:xfrm flipV="1">
          <a:off x="18656300" y="18312764"/>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46" name="n_1aveValue【庁舎】&#10;一人当たり面積">
          <a:extLst>
            <a:ext uri="{FF2B5EF4-FFF2-40B4-BE49-F238E27FC236}">
              <a16:creationId xmlns:a16="http://schemas.microsoft.com/office/drawing/2014/main" id="{0B3C47AF-8112-42F3-A1C8-8D3B9E1746A5}"/>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47" name="n_2aveValue【庁舎】&#10;一人当たり面積">
          <a:extLst>
            <a:ext uri="{FF2B5EF4-FFF2-40B4-BE49-F238E27FC236}">
              <a16:creationId xmlns:a16="http://schemas.microsoft.com/office/drawing/2014/main" id="{A6C86494-A6B4-47F0-B5A8-12B45933A2B7}"/>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48" name="n_3aveValue【庁舎】&#10;一人当たり面積">
          <a:extLst>
            <a:ext uri="{FF2B5EF4-FFF2-40B4-BE49-F238E27FC236}">
              <a16:creationId xmlns:a16="http://schemas.microsoft.com/office/drawing/2014/main" id="{8AF5D47C-8517-4CAC-A682-A757CDBBB11D}"/>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49" name="n_4aveValue【庁舎】&#10;一人当たり面積">
          <a:extLst>
            <a:ext uri="{FF2B5EF4-FFF2-40B4-BE49-F238E27FC236}">
              <a16:creationId xmlns:a16="http://schemas.microsoft.com/office/drawing/2014/main" id="{A8E42F7B-3301-4809-980A-CBB0B0883006}"/>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162704</xdr:rowOff>
    </xdr:from>
    <xdr:ext cx="469744" cy="259045"/>
    <xdr:sp macro="" textlink="">
      <xdr:nvSpPr>
        <xdr:cNvPr id="650" name="n_1mainValue【庁舎】&#10;一人当たり面積">
          <a:extLst>
            <a:ext uri="{FF2B5EF4-FFF2-40B4-BE49-F238E27FC236}">
              <a16:creationId xmlns:a16="http://schemas.microsoft.com/office/drawing/2014/main" id="{201895EC-DBA8-421E-9D22-06CFEE57AD74}"/>
            </a:ext>
          </a:extLst>
        </xdr:cNvPr>
        <xdr:cNvSpPr txBox="1"/>
      </xdr:nvSpPr>
      <xdr:spPr>
        <a:xfrm>
          <a:off x="21075727" y="183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398</xdr:rowOff>
    </xdr:from>
    <xdr:ext cx="469744" cy="259045"/>
    <xdr:sp macro="" textlink="">
      <xdr:nvSpPr>
        <xdr:cNvPr id="651" name="n_2mainValue【庁舎】&#10;一人当たり面積">
          <a:extLst>
            <a:ext uri="{FF2B5EF4-FFF2-40B4-BE49-F238E27FC236}">
              <a16:creationId xmlns:a16="http://schemas.microsoft.com/office/drawing/2014/main" id="{811E8F13-2B15-4148-9300-5A4408043C57}"/>
            </a:ext>
          </a:extLst>
        </xdr:cNvPr>
        <xdr:cNvSpPr txBox="1"/>
      </xdr:nvSpPr>
      <xdr:spPr>
        <a:xfrm>
          <a:off x="20199427" y="183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34941</xdr:rowOff>
    </xdr:from>
    <xdr:ext cx="469744" cy="259045"/>
    <xdr:sp macro="" textlink="">
      <xdr:nvSpPr>
        <xdr:cNvPr id="652" name="n_3mainValue【庁舎】&#10;一人当たり面積">
          <a:extLst>
            <a:ext uri="{FF2B5EF4-FFF2-40B4-BE49-F238E27FC236}">
              <a16:creationId xmlns:a16="http://schemas.microsoft.com/office/drawing/2014/main" id="{6440D2EB-91A4-483E-9186-379A48B32647}"/>
            </a:ext>
          </a:extLst>
        </xdr:cNvPr>
        <xdr:cNvSpPr txBox="1"/>
      </xdr:nvSpPr>
      <xdr:spPr>
        <a:xfrm>
          <a:off x="19310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44087</xdr:rowOff>
    </xdr:from>
    <xdr:ext cx="469744" cy="259045"/>
    <xdr:sp macro="" textlink="">
      <xdr:nvSpPr>
        <xdr:cNvPr id="653" name="n_4mainValue【庁舎】&#10;一人当たり面積">
          <a:extLst>
            <a:ext uri="{FF2B5EF4-FFF2-40B4-BE49-F238E27FC236}">
              <a16:creationId xmlns:a16="http://schemas.microsoft.com/office/drawing/2014/main" id="{EB4028E4-EFB6-4AFC-AB6C-62836B383765}"/>
            </a:ext>
          </a:extLst>
        </xdr:cNvPr>
        <xdr:cNvSpPr txBox="1"/>
      </xdr:nvSpPr>
      <xdr:spPr>
        <a:xfrm>
          <a:off x="18421427" y="1804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5103E20E-BAF2-489C-AAB5-7838C942E1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9903A7D0-AF21-4673-A3CF-666C44A386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5B6B055-3E21-4086-8C91-16F43FBCFB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本町の公共施設は、建築後３０年を経過した施設が約４割を占めており老朽化が進んでいる。　</a:t>
          </a:r>
          <a:endParaRPr lang="ja-JP" altLang="ja-JP" sz="1400">
            <a:effectLst/>
          </a:endParaRPr>
        </a:p>
        <a:p>
          <a:r>
            <a:rPr kumimoji="1" lang="ja-JP" altLang="ja-JP" sz="1100">
              <a:solidFill>
                <a:schemeClr val="dk1"/>
              </a:solidFill>
              <a:effectLst/>
              <a:latin typeface="+mn-lt"/>
              <a:ea typeface="+mn-ea"/>
              <a:cs typeface="+mn-cs"/>
            </a:rPr>
            <a:t>　特に、学校施設、町民会館は築４０年を超える施設で有形固定資産減価償却率が高くなる要因となっている。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人口減少が続く中で、町の規模や少子高齢化の進展による町民ニーズの変化を捉え、公共施設総合管理計画に基づき、</a:t>
          </a:r>
          <a:r>
            <a:rPr kumimoji="1" lang="ja-JP" altLang="en-US" sz="1100">
              <a:solidFill>
                <a:schemeClr val="dk1"/>
              </a:solidFill>
              <a:effectLst/>
              <a:latin typeface="+mn-lt"/>
              <a:ea typeface="+mn-ea"/>
              <a:cs typeface="+mn-cs"/>
            </a:rPr>
            <a:t>施設の複合化等の検討も含めて</a:t>
          </a:r>
          <a:r>
            <a:rPr kumimoji="1" lang="ja-JP" altLang="ja-JP" sz="1100">
              <a:solidFill>
                <a:schemeClr val="dk1"/>
              </a:solidFill>
              <a:effectLst/>
              <a:latin typeface="+mn-lt"/>
              <a:ea typeface="+mn-ea"/>
              <a:cs typeface="+mn-cs"/>
            </a:rPr>
            <a:t>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類似団体平均値に近い数値で若干下回っている。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人口の減少や景気低迷などによる法人税割の減少傾向にある中、今後さらに計画的な職員数の削減、事業の必要性、緊急性の検討など投資的経費を抑制し、歳出の継続的な見直しに努める。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近年、類似団体平均値を下回っ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て推移しており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と公債費が減少しており数値の改善につながっている。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必要最小限の退職者補充等により抑制に努めているが、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今後増加が予想されること、また、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年度温泉改修事業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始まることから増加が予想されるため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、今後は更に事務事業等の見直しを行い経常経費削減に取り組む必要がある。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99271</xdr:rowOff>
    </xdr:from>
    <xdr:to>
      <xdr:col>23</xdr:col>
      <xdr:colOff>133350</xdr:colOff>
      <xdr:row>61</xdr:row>
      <xdr:rowOff>131445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5772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131445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6066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62</xdr:row>
      <xdr:rowOff>28363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6066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108796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48471</xdr:rowOff>
    </xdr:from>
    <xdr:to>
      <xdr:col>23</xdr:col>
      <xdr:colOff>184150</xdr:colOff>
      <xdr:row>61</xdr:row>
      <xdr:rowOff>150071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64998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5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決算額については類似団体平均値を下回っている。人件費については、退職者補充等の抑制に努めており、物件費についても事務事業等の見直しに等により抑制に努めている。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物価高騰などによる物件費の増や、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保有する公共施設の修繕等維持費用が増加することが予想されるため、さらにコスト低減を図っていく必要がある。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117976</xdr:rowOff>
    </xdr:from>
    <xdr:to>
      <xdr:col>23</xdr:col>
      <xdr:colOff>133350</xdr:colOff>
      <xdr:row>82</xdr:row>
      <xdr:rowOff>131451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6876"/>
          <a:ext cx="8382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99493</xdr:rowOff>
    </xdr:from>
    <xdr:to>
      <xdr:col>19</xdr:col>
      <xdr:colOff>133350</xdr:colOff>
      <xdr:row>82</xdr:row>
      <xdr:rowOff>117976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8393"/>
          <a:ext cx="889000" cy="1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66024</xdr:rowOff>
    </xdr:from>
    <xdr:to>
      <xdr:col>15</xdr:col>
      <xdr:colOff>82550</xdr:colOff>
      <xdr:row>82</xdr:row>
      <xdr:rowOff>99493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4924"/>
          <a:ext cx="889000" cy="3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43193</xdr:rowOff>
    </xdr:from>
    <xdr:to>
      <xdr:col>11</xdr:col>
      <xdr:colOff>31750</xdr:colOff>
      <xdr:row>82</xdr:row>
      <xdr:rowOff>66024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2093"/>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80651</xdr:rowOff>
    </xdr:from>
    <xdr:to>
      <xdr:col>23</xdr:col>
      <xdr:colOff>184150</xdr:colOff>
      <xdr:row>83</xdr:row>
      <xdr:rowOff>10801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97178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67176</xdr:rowOff>
    </xdr:from>
    <xdr:to>
      <xdr:col>19</xdr:col>
      <xdr:colOff>184150</xdr:colOff>
      <xdr:row>82</xdr:row>
      <xdr:rowOff>168776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7503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4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48693</xdr:rowOff>
    </xdr:from>
    <xdr:to>
      <xdr:col>15</xdr:col>
      <xdr:colOff>133350</xdr:colOff>
      <xdr:row>82</xdr:row>
      <xdr:rowOff>150293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160470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15224</xdr:rowOff>
    </xdr:from>
    <xdr:to>
      <xdr:col>11</xdr:col>
      <xdr:colOff>82550</xdr:colOff>
      <xdr:row>82</xdr:row>
      <xdr:rowOff>116824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163843</xdr:rowOff>
    </xdr:from>
    <xdr:to>
      <xdr:col>7</xdr:col>
      <xdr:colOff>31750</xdr:colOff>
      <xdr:row>82</xdr:row>
      <xdr:rowOff>93993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104170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国家公務員との比較では、数値は改善されているものの、類似団体平均値では指数が上回っており、以前から取り組んでいる行政改革での人件費削減も検証しながら、今後も給与の適正化に努める。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36195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2727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129223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272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129223</xdr:rowOff>
    </xdr:from>
    <xdr:to>
      <xdr:col>72</xdr:col>
      <xdr:colOff>203200</xdr:colOff>
      <xdr:row>87</xdr:row>
      <xdr:rowOff>141288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453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88</xdr:row>
      <xdr:rowOff>78423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5743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156845</xdr:rowOff>
    </xdr:from>
    <xdr:to>
      <xdr:col>81</xdr:col>
      <xdr:colOff>95250</xdr:colOff>
      <xdr:row>88</xdr:row>
      <xdr:rowOff>86995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52722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78423</xdr:rowOff>
    </xdr:from>
    <xdr:to>
      <xdr:col>73</xdr:col>
      <xdr:colOff>44450</xdr:colOff>
      <xdr:row>88</xdr:row>
      <xdr:rowOff>8573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164800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27623</xdr:rowOff>
    </xdr:from>
    <xdr:to>
      <xdr:col>64</xdr:col>
      <xdr:colOff>152400</xdr:colOff>
      <xdr:row>88</xdr:row>
      <xdr:rowOff>129223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114000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必要最小限の退職者補充による職員数の削減により、類似団体平均値を下回っている。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今後も行政サービスを低下させることのないよう、一定の職員数を維持しつつ適正な人員管理に努める。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136827</xdr:rowOff>
    </xdr:from>
    <xdr:to>
      <xdr:col>81</xdr:col>
      <xdr:colOff>44450</xdr:colOff>
      <xdr:row>59</xdr:row>
      <xdr:rowOff>156734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52377"/>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156734</xdr:rowOff>
    </xdr:from>
    <xdr:to>
      <xdr:col>77</xdr:col>
      <xdr:colOff>44450</xdr:colOff>
      <xdr:row>59</xdr:row>
      <xdr:rowOff>162163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72284"/>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145272</xdr:rowOff>
    </xdr:from>
    <xdr:to>
      <xdr:col>72</xdr:col>
      <xdr:colOff>203200</xdr:colOff>
      <xdr:row>59</xdr:row>
      <xdr:rowOff>162163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6082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96710</xdr:rowOff>
    </xdr:from>
    <xdr:to>
      <xdr:col>68</xdr:col>
      <xdr:colOff>152400</xdr:colOff>
      <xdr:row>59</xdr:row>
      <xdr:rowOff>145272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12260"/>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86027</xdr:rowOff>
    </xdr:from>
    <xdr:to>
      <xdr:col>81</xdr:col>
      <xdr:colOff>95250</xdr:colOff>
      <xdr:row>60</xdr:row>
      <xdr:rowOff>16177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102554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4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105934</xdr:rowOff>
    </xdr:from>
    <xdr:to>
      <xdr:col>77</xdr:col>
      <xdr:colOff>95250</xdr:colOff>
      <xdr:row>60</xdr:row>
      <xdr:rowOff>36084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46261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9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111363</xdr:rowOff>
    </xdr:from>
    <xdr:to>
      <xdr:col>73</xdr:col>
      <xdr:colOff>44450</xdr:colOff>
      <xdr:row>60</xdr:row>
      <xdr:rowOff>41513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2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51690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9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94472</xdr:rowOff>
    </xdr:from>
    <xdr:to>
      <xdr:col>68</xdr:col>
      <xdr:colOff>203200</xdr:colOff>
      <xdr:row>60</xdr:row>
      <xdr:rowOff>24622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34799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45910</xdr:rowOff>
    </xdr:from>
    <xdr:to>
      <xdr:col>64</xdr:col>
      <xdr:colOff>152400</xdr:colOff>
      <xdr:row>59</xdr:row>
      <xdr:rowOff>147510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157687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類似団体平均値と比較して、令和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年度より下回って推移している。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公債費償還額は平成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年度のピークから減少しているが、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国営農地再編事業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温泉改修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を実施し公債費負担の増加が懸念される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今後も、交付税措置のある起債を優先して発行し、財源措置のない単独事業を抑制するなど公債費の適正な管理・運営に努める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1369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温泉改修等大型事業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将来負担額の増加が懸念されるが、交付税措置のある起債を優先して発行し、目的を明確とした基金積立を進めていく。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122283</xdr:rowOff>
    </xdr:from>
    <xdr:to>
      <xdr:col>68</xdr:col>
      <xdr:colOff>152400</xdr:colOff>
      <xdr:row>16</xdr:row>
      <xdr:rowOff>159476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351133"/>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108676</xdr:rowOff>
    </xdr:from>
    <xdr:to>
      <xdr:col>68</xdr:col>
      <xdr:colOff>203200</xdr:colOff>
      <xdr:row>17</xdr:row>
      <xdr:rowOff>38826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23603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71483</xdr:rowOff>
    </xdr:from>
    <xdr:to>
      <xdr:col>64</xdr:col>
      <xdr:colOff>152400</xdr:colOff>
      <xdr:row>14</xdr:row>
      <xdr:rowOff>1633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157860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必要最小限の退職者補充により職員数の適正化を図っているが、職員の平均年齢が高いことや再任用職員の雇用等もあり、類似団体平均値を上回っている。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今後も適正な人員管理により人件費の抑制に努める。</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75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36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行政改革による徹底した事務事業の見直し、削減等を図ってきたことにより、類似団体平均値を下回って推移している。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今後も更なる削減に向け、施設の管理運営等を総合的に検討し、より一層の経費削減を図っていく。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06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83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83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70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扶助費にかかる経常収支比率は、類似団体を若干上回っている。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今後も少子高齢化が進む中、社会保障関連経費の増加が見込まれることから、福祉・医療サービス等を低下させることなく各種助成の適正化を図り、上昇傾向に歯止めをかけるよう努める。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その他にかかる経常収支比率は、類似団体平均値を下回って推移しているが、公共施設の老朽化が進み改修費等が嵩む時期もあり、今後も維持補修費の平準化を図っていく。</a:t>
          </a:r>
        </a:p>
        <a:p>
          <a:r>
            <a:rPr kumimoji="1" lang="ja-JP" altLang="en-US" sz="1300">
              <a:latin typeface="ＭＳ Ｐゴシック" panose="020B0600070205080204" pitchFamily="50" charset="-128"/>
              <a:ea typeface="ＭＳ Ｐゴシック" panose="020B0600070205080204" pitchFamily="50" charset="-128"/>
            </a:rPr>
            <a:t>　また、国民健康保険においても保険料の適正化を図り、安定した事業運営を行い、繰出金等一般会計の負担を減らしていくよう努める。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46990</xdr:rowOff>
    </xdr:from>
    <xdr:to>
      <xdr:col>82</xdr:col>
      <xdr:colOff>107950</xdr:colOff>
      <xdr:row>56</xdr:row>
      <xdr:rowOff>104140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6481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46990</xdr:rowOff>
    </xdr:from>
    <xdr:to>
      <xdr:col>78</xdr:col>
      <xdr:colOff>69850</xdr:colOff>
      <xdr:row>56</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48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109855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71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109855</xdr:rowOff>
    </xdr:from>
    <xdr:to>
      <xdr:col>69</xdr:col>
      <xdr:colOff>92075</xdr:colOff>
      <xdr:row>57</xdr:row>
      <xdr:rowOff>6985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7110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167640</xdr:rowOff>
    </xdr:from>
    <xdr:to>
      <xdr:col>78</xdr:col>
      <xdr:colOff>120650</xdr:colOff>
      <xdr:row>56</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107967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6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59055</xdr:rowOff>
    </xdr:from>
    <xdr:to>
      <xdr:col>69</xdr:col>
      <xdr:colOff>142875</xdr:colOff>
      <xdr:row>56</xdr:row>
      <xdr:rowOff>160655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170832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127635</xdr:rowOff>
    </xdr:from>
    <xdr:to>
      <xdr:col>65</xdr:col>
      <xdr:colOff>53975</xdr:colOff>
      <xdr:row>57</xdr:row>
      <xdr:rowOff>57785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67962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行政改革による補助金の見直しにより、類似団体平均値を下回って推移している。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本町の基幹産業である農業にかかる補助金等が大部分を占めているが、今後さらに適正な補助金の見直しを進めていく。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156718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過去の大型事業の償還終了により令和元年以降類似団体平均を下回っていたが、新たに国営農地再編事業等の償還が始まり令和４年度は類似団体平均値を若干上回り以降下がってきている。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令和５年度の大型事業（温泉改修事業）の借入により、増加することが予想されるため、今後も普通建設事業の抑制を図りながら、借り入れが必要な場合についても交付税措置のある有利な起債を発行するなど、より一層公債費の適正化を図っていく。</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5080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57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77</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505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46989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77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公債費以外の経常収支比率は類似団体を下回っている。</a:t>
          </a:r>
        </a:p>
        <a:p>
          <a:r>
            <a:rPr kumimoji="1" lang="ja-JP" altLang="en-US" sz="1300">
              <a:latin typeface="ＭＳ Ｐゴシック" panose="020B0600070205080204" pitchFamily="50" charset="-128"/>
              <a:ea typeface="ＭＳ Ｐゴシック" panose="020B0600070205080204" pitchFamily="50" charset="-128"/>
            </a:rPr>
            <a:t>　新規採用の抑制等、計画的に職員数の削減を図っているが、職員の平均年齢が上がる中、再任用職員も含めたより適正な人員管理を進めていくことが必要がある。</a:t>
          </a:r>
        </a:p>
        <a:p>
          <a:r>
            <a:rPr kumimoji="1" lang="ja-JP" altLang="en-US" sz="1300">
              <a:latin typeface="ＭＳ Ｐゴシック" panose="020B0600070205080204" pitchFamily="50" charset="-128"/>
              <a:ea typeface="ＭＳ Ｐゴシック" panose="020B0600070205080204" pitchFamily="50" charset="-128"/>
            </a:rPr>
            <a:t>　また、今後は公共施設や道路橋梁関係の維持補修費や社会保障関連の経費の増加も予想されることから、より徹底した事務事業の見直しによる経費削減を図っていく。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130811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41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76</xdr:row>
      <xdr:rowOff>111761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77</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0810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78</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24147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69866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84149</xdr:rowOff>
    </xdr:from>
    <xdr:to>
      <xdr:col>29</xdr:col>
      <xdr:colOff>127000</xdr:colOff>
      <xdr:row>17</xdr:row>
      <xdr:rowOff>95449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6424"/>
          <a:ext cx="647700" cy="1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95449</xdr:rowOff>
    </xdr:from>
    <xdr:to>
      <xdr:col>26</xdr:col>
      <xdr:colOff>50800</xdr:colOff>
      <xdr:row>17</xdr:row>
      <xdr:rowOff>99025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7724"/>
          <a:ext cx="698500" cy="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99025</xdr:rowOff>
    </xdr:from>
    <xdr:to>
      <xdr:col>22</xdr:col>
      <xdr:colOff>114300</xdr:colOff>
      <xdr:row>17</xdr:row>
      <xdr:rowOff>127267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1300"/>
          <a:ext cx="698500" cy="2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127267</xdr:rowOff>
    </xdr:from>
    <xdr:to>
      <xdr:col>18</xdr:col>
      <xdr:colOff>177800</xdr:colOff>
      <xdr:row>17</xdr:row>
      <xdr:rowOff>154567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9542"/>
          <a:ext cx="698500" cy="2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33349</xdr:rowOff>
    </xdr:from>
    <xdr:to>
      <xdr:col>29</xdr:col>
      <xdr:colOff>177800</xdr:colOff>
      <xdr:row>17</xdr:row>
      <xdr:rowOff>134949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5426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44649</xdr:rowOff>
    </xdr:from>
    <xdr:to>
      <xdr:col>26</xdr:col>
      <xdr:colOff>101600</xdr:colOff>
      <xdr:row>17</xdr:row>
      <xdr:rowOff>146249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131026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9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48225</xdr:rowOff>
    </xdr:from>
    <xdr:to>
      <xdr:col>22</xdr:col>
      <xdr:colOff>165100</xdr:colOff>
      <xdr:row>17</xdr:row>
      <xdr:rowOff>149825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134602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76467</xdr:rowOff>
    </xdr:from>
    <xdr:to>
      <xdr:col>19</xdr:col>
      <xdr:colOff>38100</xdr:colOff>
      <xdr:row>18</xdr:row>
      <xdr:rowOff>6617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162844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2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103767</xdr:rowOff>
    </xdr:from>
    <xdr:to>
      <xdr:col>15</xdr:col>
      <xdr:colOff>101600</xdr:colOff>
      <xdr:row>18</xdr:row>
      <xdr:rowOff>33917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18694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5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219766</xdr:rowOff>
    </xdr:from>
    <xdr:to>
      <xdr:col>29</xdr:col>
      <xdr:colOff>127000</xdr:colOff>
      <xdr:row>35</xdr:row>
      <xdr:rowOff>221791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30116"/>
          <a:ext cx="6477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221791</xdr:rowOff>
    </xdr:from>
    <xdr:to>
      <xdr:col>26</xdr:col>
      <xdr:colOff>50800</xdr:colOff>
      <xdr:row>35</xdr:row>
      <xdr:rowOff>240363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32141"/>
          <a:ext cx="698500" cy="1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240363</xdr:rowOff>
    </xdr:from>
    <xdr:to>
      <xdr:col>22</xdr:col>
      <xdr:colOff>114300</xdr:colOff>
      <xdr:row>35</xdr:row>
      <xdr:rowOff>256241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50713"/>
          <a:ext cx="698500" cy="1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256241</xdr:rowOff>
    </xdr:from>
    <xdr:to>
      <xdr:col>18</xdr:col>
      <xdr:colOff>177800</xdr:colOff>
      <xdr:row>35</xdr:row>
      <xdr:rowOff>267209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6591"/>
          <a:ext cx="698500" cy="10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168966</xdr:rowOff>
    </xdr:from>
    <xdr:to>
      <xdr:col>29</xdr:col>
      <xdr:colOff>177800</xdr:colOff>
      <xdr:row>35</xdr:row>
      <xdr:rowOff>270566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7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141043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5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170991</xdr:rowOff>
    </xdr:from>
    <xdr:to>
      <xdr:col>26</xdr:col>
      <xdr:colOff>101600</xdr:colOff>
      <xdr:row>35</xdr:row>
      <xdr:rowOff>272591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81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257368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67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189563</xdr:rowOff>
    </xdr:from>
    <xdr:to>
      <xdr:col>22</xdr:col>
      <xdr:colOff>165100</xdr:colOff>
      <xdr:row>35</xdr:row>
      <xdr:rowOff>291163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275940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205441</xdr:rowOff>
    </xdr:from>
    <xdr:to>
      <xdr:col>19</xdr:col>
      <xdr:colOff>38100</xdr:colOff>
      <xdr:row>35</xdr:row>
      <xdr:rowOff>307041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5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291818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216409</xdr:rowOff>
    </xdr:from>
    <xdr:to>
      <xdr:col>15</xdr:col>
      <xdr:colOff>101600</xdr:colOff>
      <xdr:row>35</xdr:row>
      <xdr:rowOff>318009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95350</xdr:rowOff>
    </xdr:from>
    <xdr:to>
      <xdr:col>24</xdr:col>
      <xdr:colOff>63500</xdr:colOff>
      <xdr:row>36</xdr:row>
      <xdr:rowOff>121826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67550"/>
          <a:ext cx="8382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95350</xdr:rowOff>
    </xdr:from>
    <xdr:to>
      <xdr:col>19</xdr:col>
      <xdr:colOff>177800</xdr:colOff>
      <xdr:row>36</xdr:row>
      <xdr:rowOff>106868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7550"/>
          <a:ext cx="889000"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106868</xdr:rowOff>
    </xdr:from>
    <xdr:to>
      <xdr:col>15</xdr:col>
      <xdr:colOff>50800</xdr:colOff>
      <xdr:row>36</xdr:row>
      <xdr:rowOff>138250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9068"/>
          <a:ext cx="889000" cy="3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138250</xdr:rowOff>
    </xdr:from>
    <xdr:to>
      <xdr:col>10</xdr:col>
      <xdr:colOff>114300</xdr:colOff>
      <xdr:row>37</xdr:row>
      <xdr:rowOff>20249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0450"/>
          <a:ext cx="8890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71026</xdr:rowOff>
    </xdr:from>
    <xdr:to>
      <xdr:col>24</xdr:col>
      <xdr:colOff>114300</xdr:colOff>
      <xdr:row>37</xdr:row>
      <xdr:rowOff>1176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49453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44550</xdr:rowOff>
    </xdr:from>
    <xdr:to>
      <xdr:col>20</xdr:col>
      <xdr:colOff>38100</xdr:colOff>
      <xdr:row>36</xdr:row>
      <xdr:rowOff>146150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162677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56068</xdr:rowOff>
    </xdr:from>
    <xdr:to>
      <xdr:col>15</xdr:col>
      <xdr:colOff>101600</xdr:colOff>
      <xdr:row>36</xdr:row>
      <xdr:rowOff>157668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87450</xdr:rowOff>
    </xdr:from>
    <xdr:to>
      <xdr:col>10</xdr:col>
      <xdr:colOff>165100</xdr:colOff>
      <xdr:row>37</xdr:row>
      <xdr:rowOff>17600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8727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5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140899</xdr:rowOff>
    </xdr:from>
    <xdr:to>
      <xdr:col>6</xdr:col>
      <xdr:colOff>38100</xdr:colOff>
      <xdr:row>37</xdr:row>
      <xdr:rowOff>71049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62176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0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133057</xdr:rowOff>
    </xdr:from>
    <xdr:to>
      <xdr:col>24</xdr:col>
      <xdr:colOff>63500</xdr:colOff>
      <xdr:row>57</xdr:row>
      <xdr:rowOff>145248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570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145248</xdr:rowOff>
    </xdr:from>
    <xdr:to>
      <xdr:col>19</xdr:col>
      <xdr:colOff>177800</xdr:colOff>
      <xdr:row>57</xdr:row>
      <xdr:rowOff>160157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7898"/>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160157</xdr:rowOff>
    </xdr:from>
    <xdr:to>
      <xdr:col>15</xdr:col>
      <xdr:colOff>50800</xdr:colOff>
      <xdr:row>58</xdr:row>
      <xdr:rowOff>27087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2807"/>
          <a:ext cx="889000" cy="3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9048</xdr:rowOff>
    </xdr:from>
    <xdr:to>
      <xdr:col>10</xdr:col>
      <xdr:colOff>114300</xdr:colOff>
      <xdr:row>58</xdr:row>
      <xdr:rowOff>27087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53148"/>
          <a:ext cx="889000" cy="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82257</xdr:rowOff>
    </xdr:from>
    <xdr:to>
      <xdr:col>24</xdr:col>
      <xdr:colOff>114300</xdr:colOff>
      <xdr:row>58</xdr:row>
      <xdr:rowOff>12407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60684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94448</xdr:rowOff>
    </xdr:from>
    <xdr:to>
      <xdr:col>20</xdr:col>
      <xdr:colOff>38100</xdr:colOff>
      <xdr:row>58</xdr:row>
      <xdr:rowOff>24598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15725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109357</xdr:rowOff>
    </xdr:from>
    <xdr:to>
      <xdr:col>15</xdr:col>
      <xdr:colOff>101600</xdr:colOff>
      <xdr:row>58</xdr:row>
      <xdr:rowOff>39507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30634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147737</xdr:rowOff>
    </xdr:from>
    <xdr:to>
      <xdr:col>10</xdr:col>
      <xdr:colOff>165100</xdr:colOff>
      <xdr:row>58</xdr:row>
      <xdr:rowOff>77887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69014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129698</xdr:rowOff>
    </xdr:from>
    <xdr:to>
      <xdr:col>6</xdr:col>
      <xdr:colOff>38100</xdr:colOff>
      <xdr:row>58</xdr:row>
      <xdr:rowOff>59848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50975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48461</xdr:rowOff>
    </xdr:from>
    <xdr:to>
      <xdr:col>24</xdr:col>
      <xdr:colOff>63500</xdr:colOff>
      <xdr:row>77</xdr:row>
      <xdr:rowOff>60046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0111"/>
          <a:ext cx="8382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60046</xdr:rowOff>
    </xdr:from>
    <xdr:to>
      <xdr:col>19</xdr:col>
      <xdr:colOff>177800</xdr:colOff>
      <xdr:row>77</xdr:row>
      <xdr:rowOff>103349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1696"/>
          <a:ext cx="8890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92632</xdr:rowOff>
    </xdr:from>
    <xdr:to>
      <xdr:col>15</xdr:col>
      <xdr:colOff>50800</xdr:colOff>
      <xdr:row>77</xdr:row>
      <xdr:rowOff>103349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4282"/>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92632</xdr:rowOff>
    </xdr:from>
    <xdr:to>
      <xdr:col>10</xdr:col>
      <xdr:colOff>114300</xdr:colOff>
      <xdr:row>77</xdr:row>
      <xdr:rowOff>145438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4282"/>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169111</xdr:rowOff>
    </xdr:from>
    <xdr:to>
      <xdr:col>24</xdr:col>
      <xdr:colOff>114300</xdr:colOff>
      <xdr:row>77</xdr:row>
      <xdr:rowOff>99261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20538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9246</xdr:rowOff>
    </xdr:from>
    <xdr:to>
      <xdr:col>20</xdr:col>
      <xdr:colOff>38100</xdr:colOff>
      <xdr:row>77</xdr:row>
      <xdr:rowOff>110846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127373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52549</xdr:rowOff>
    </xdr:from>
    <xdr:to>
      <xdr:col>15</xdr:col>
      <xdr:colOff>101600</xdr:colOff>
      <xdr:row>77</xdr:row>
      <xdr:rowOff>154149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170676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41832</xdr:rowOff>
    </xdr:from>
    <xdr:to>
      <xdr:col>10</xdr:col>
      <xdr:colOff>165100</xdr:colOff>
      <xdr:row>77</xdr:row>
      <xdr:rowOff>143432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159959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94638</xdr:rowOff>
    </xdr:from>
    <xdr:to>
      <xdr:col>6</xdr:col>
      <xdr:colOff>38100</xdr:colOff>
      <xdr:row>78</xdr:row>
      <xdr:rowOff>24788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41315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7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128392</xdr:rowOff>
    </xdr:from>
    <xdr:to>
      <xdr:col>24</xdr:col>
      <xdr:colOff>63500</xdr:colOff>
      <xdr:row>95</xdr:row>
      <xdr:rowOff>26177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44692"/>
          <a:ext cx="838200" cy="6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96769</xdr:rowOff>
    </xdr:from>
    <xdr:to>
      <xdr:col>19</xdr:col>
      <xdr:colOff>177800</xdr:colOff>
      <xdr:row>95</xdr:row>
      <xdr:rowOff>26177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13069"/>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96769</xdr:rowOff>
    </xdr:from>
    <xdr:to>
      <xdr:col>15</xdr:col>
      <xdr:colOff>50800</xdr:colOff>
      <xdr:row>96</xdr:row>
      <xdr:rowOff>11379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13069"/>
          <a:ext cx="889000" cy="25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11379</xdr:rowOff>
    </xdr:from>
    <xdr:to>
      <xdr:col>10</xdr:col>
      <xdr:colOff>114300</xdr:colOff>
      <xdr:row>96</xdr:row>
      <xdr:rowOff>56330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0579"/>
          <a:ext cx="889000" cy="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77592</xdr:rowOff>
    </xdr:from>
    <xdr:to>
      <xdr:col>24</xdr:col>
      <xdr:colOff>114300</xdr:colOff>
      <xdr:row>95</xdr:row>
      <xdr:rowOff>7742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100469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146827</xdr:rowOff>
    </xdr:from>
    <xdr:to>
      <xdr:col>20</xdr:col>
      <xdr:colOff>38100</xdr:colOff>
      <xdr:row>95</xdr:row>
      <xdr:rowOff>76977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93504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45969</xdr:rowOff>
    </xdr:from>
    <xdr:to>
      <xdr:col>15</xdr:col>
      <xdr:colOff>101600</xdr:colOff>
      <xdr:row>94</xdr:row>
      <xdr:rowOff>147569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164096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3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132029</xdr:rowOff>
    </xdr:from>
    <xdr:to>
      <xdr:col>10</xdr:col>
      <xdr:colOff>165100</xdr:colOff>
      <xdr:row>96</xdr:row>
      <xdr:rowOff>62179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78706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5530</xdr:rowOff>
    </xdr:from>
    <xdr:to>
      <xdr:col>6</xdr:col>
      <xdr:colOff>38100</xdr:colOff>
      <xdr:row>96</xdr:row>
      <xdr:rowOff>107130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98257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85167</xdr:rowOff>
    </xdr:from>
    <xdr:to>
      <xdr:col>55</xdr:col>
      <xdr:colOff>0</xdr:colOff>
      <xdr:row>36</xdr:row>
      <xdr:rowOff>103415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57367"/>
          <a:ext cx="838200" cy="1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103415</xdr:rowOff>
    </xdr:from>
    <xdr:to>
      <xdr:col>50</xdr:col>
      <xdr:colOff>114300</xdr:colOff>
      <xdr:row>36</xdr:row>
      <xdr:rowOff>108869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7561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13465</xdr:rowOff>
    </xdr:from>
    <xdr:to>
      <xdr:col>45</xdr:col>
      <xdr:colOff>177800</xdr:colOff>
      <xdr:row>36</xdr:row>
      <xdr:rowOff>108869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499865"/>
          <a:ext cx="889000" cy="78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13465</xdr:rowOff>
    </xdr:from>
    <xdr:to>
      <xdr:col>41</xdr:col>
      <xdr:colOff>50800</xdr:colOff>
      <xdr:row>37</xdr:row>
      <xdr:rowOff>5205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499865"/>
          <a:ext cx="889000" cy="84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34367</xdr:rowOff>
    </xdr:from>
    <xdr:to>
      <xdr:col>55</xdr:col>
      <xdr:colOff>50800</xdr:colOff>
      <xdr:row>36</xdr:row>
      <xdr:rowOff>135967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12794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52615</xdr:rowOff>
    </xdr:from>
    <xdr:to>
      <xdr:col>50</xdr:col>
      <xdr:colOff>165100</xdr:colOff>
      <xdr:row>36</xdr:row>
      <xdr:rowOff>154215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145342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58069</xdr:rowOff>
    </xdr:from>
    <xdr:to>
      <xdr:col>46</xdr:col>
      <xdr:colOff>38100</xdr:colOff>
      <xdr:row>36</xdr:row>
      <xdr:rowOff>159669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150796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2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134115</xdr:rowOff>
    </xdr:from>
    <xdr:to>
      <xdr:col>41</xdr:col>
      <xdr:colOff>101600</xdr:colOff>
      <xdr:row>32</xdr:row>
      <xdr:rowOff>64265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80792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125855</xdr:rowOff>
    </xdr:from>
    <xdr:to>
      <xdr:col>36</xdr:col>
      <xdr:colOff>165100</xdr:colOff>
      <xdr:row>37</xdr:row>
      <xdr:rowOff>56005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72532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139418</xdr:rowOff>
    </xdr:from>
    <xdr:to>
      <xdr:col>55</xdr:col>
      <xdr:colOff>0</xdr:colOff>
      <xdr:row>58</xdr:row>
      <xdr:rowOff>48679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40618"/>
          <a:ext cx="838200" cy="25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159688</xdr:rowOff>
    </xdr:from>
    <xdr:to>
      <xdr:col>50</xdr:col>
      <xdr:colOff>114300</xdr:colOff>
      <xdr:row>58</xdr:row>
      <xdr:rowOff>48679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32338"/>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159688</xdr:rowOff>
    </xdr:from>
    <xdr:to>
      <xdr:col>45</xdr:col>
      <xdr:colOff>177800</xdr:colOff>
      <xdr:row>58</xdr:row>
      <xdr:rowOff>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32338"/>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550</xdr:rowOff>
    </xdr:from>
    <xdr:to>
      <xdr:col>41</xdr:col>
      <xdr:colOff>50800</xdr:colOff>
      <xdr:row>58</xdr:row>
      <xdr:rowOff>69970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44650"/>
          <a:ext cx="889000" cy="6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88618</xdr:rowOff>
    </xdr:from>
    <xdr:to>
      <xdr:col>55</xdr:col>
      <xdr:colOff>50800</xdr:colOff>
      <xdr:row>57</xdr:row>
      <xdr:rowOff>18768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111495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4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169329</xdr:rowOff>
    </xdr:from>
    <xdr:to>
      <xdr:col>50</xdr:col>
      <xdr:colOff>165100</xdr:colOff>
      <xdr:row>58</xdr:row>
      <xdr:rowOff>99479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90606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3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108888</xdr:rowOff>
    </xdr:from>
    <xdr:to>
      <xdr:col>46</xdr:col>
      <xdr:colOff>38100</xdr:colOff>
      <xdr:row>58</xdr:row>
      <xdr:rowOff>39038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55565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121200</xdr:rowOff>
    </xdr:from>
    <xdr:to>
      <xdr:col>41</xdr:col>
      <xdr:colOff>101600</xdr:colOff>
      <xdr:row>58</xdr:row>
      <xdr:rowOff>51350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42477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98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19170</xdr:rowOff>
    </xdr:from>
    <xdr:to>
      <xdr:col>36</xdr:col>
      <xdr:colOff>165100</xdr:colOff>
      <xdr:row>58</xdr:row>
      <xdr:rowOff>120770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111897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65120</xdr:rowOff>
    </xdr:from>
    <xdr:to>
      <xdr:col>55</xdr:col>
      <xdr:colOff>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09670"/>
          <a:ext cx="8382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44185</xdr:rowOff>
    </xdr:from>
    <xdr:to>
      <xdr:col>50</xdr:col>
      <xdr:colOff>114300</xdr:colOff>
      <xdr:row>79</xdr:row>
      <xdr:rowOff>65120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8735"/>
          <a:ext cx="889000" cy="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44185</xdr:rowOff>
    </xdr:from>
    <xdr:to>
      <xdr:col>45</xdr:col>
      <xdr:colOff>177800</xdr:colOff>
      <xdr:row>79</xdr:row>
      <xdr:rowOff>50030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8873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39466</xdr:rowOff>
    </xdr:from>
    <xdr:to>
      <xdr:col>41</xdr:col>
      <xdr:colOff>50800</xdr:colOff>
      <xdr:row>79</xdr:row>
      <xdr:rowOff>50030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4016"/>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14320</xdr:rowOff>
    </xdr:from>
    <xdr:to>
      <xdr:col>50</xdr:col>
      <xdr:colOff>165100</xdr:colOff>
      <xdr:row>79</xdr:row>
      <xdr:rowOff>115920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107047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164835</xdr:rowOff>
    </xdr:from>
    <xdr:to>
      <xdr:col>46</xdr:col>
      <xdr:colOff>38100</xdr:colOff>
      <xdr:row>79</xdr:row>
      <xdr:rowOff>94985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86112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170680</xdr:rowOff>
    </xdr:from>
    <xdr:to>
      <xdr:col>41</xdr:col>
      <xdr:colOff>101600</xdr:colOff>
      <xdr:row>79</xdr:row>
      <xdr:rowOff>100830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91957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3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160116</xdr:rowOff>
    </xdr:from>
    <xdr:to>
      <xdr:col>36</xdr:col>
      <xdr:colOff>165100</xdr:colOff>
      <xdr:row>79</xdr:row>
      <xdr:rowOff>90266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81393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28282</xdr:rowOff>
    </xdr:from>
    <xdr:to>
      <xdr:col>55</xdr:col>
      <xdr:colOff>0</xdr:colOff>
      <xdr:row>98</xdr:row>
      <xdr:rowOff>79499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87482"/>
          <a:ext cx="838200" cy="39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74354</xdr:rowOff>
    </xdr:from>
    <xdr:to>
      <xdr:col>50</xdr:col>
      <xdr:colOff>114300</xdr:colOff>
      <xdr:row>98</xdr:row>
      <xdr:rowOff>79499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76454"/>
          <a:ext cx="889000" cy="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25026</xdr:rowOff>
    </xdr:from>
    <xdr:to>
      <xdr:col>45</xdr:col>
      <xdr:colOff>177800</xdr:colOff>
      <xdr:row>98</xdr:row>
      <xdr:rowOff>74354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7126"/>
          <a:ext cx="889000" cy="4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25026</xdr:rowOff>
    </xdr:from>
    <xdr:to>
      <xdr:col>41</xdr:col>
      <xdr:colOff>50800</xdr:colOff>
      <xdr:row>98</xdr:row>
      <xdr:rowOff>136224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7126"/>
          <a:ext cx="889000" cy="1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148932</xdr:rowOff>
    </xdr:from>
    <xdr:to>
      <xdr:col>55</xdr:col>
      <xdr:colOff>50800</xdr:colOff>
      <xdr:row>96</xdr:row>
      <xdr:rowOff>79082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8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28699</xdr:rowOff>
    </xdr:from>
    <xdr:to>
      <xdr:col>50</xdr:col>
      <xdr:colOff>165100</xdr:colOff>
      <xdr:row>98</xdr:row>
      <xdr:rowOff>130299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146826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23554</xdr:rowOff>
    </xdr:from>
    <xdr:to>
      <xdr:col>46</xdr:col>
      <xdr:colOff>38100</xdr:colOff>
      <xdr:row>98</xdr:row>
      <xdr:rowOff>125154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141681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0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145676</xdr:rowOff>
    </xdr:from>
    <xdr:to>
      <xdr:col>41</xdr:col>
      <xdr:colOff>101600</xdr:colOff>
      <xdr:row>98</xdr:row>
      <xdr:rowOff>75826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92353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85424</xdr:rowOff>
    </xdr:from>
    <xdr:to>
      <xdr:col>36</xdr:col>
      <xdr:colOff>165100</xdr:colOff>
      <xdr:row>99</xdr:row>
      <xdr:rowOff>15574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6701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8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82747</xdr:rowOff>
    </xdr:from>
    <xdr:to>
      <xdr:col>85</xdr:col>
      <xdr:colOff>127000</xdr:colOff>
      <xdr:row>77</xdr:row>
      <xdr:rowOff>95807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84397"/>
          <a:ext cx="8382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82747</xdr:rowOff>
    </xdr:from>
    <xdr:to>
      <xdr:col>81</xdr:col>
      <xdr:colOff>50800</xdr:colOff>
      <xdr:row>77</xdr:row>
      <xdr:rowOff>148326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84397"/>
          <a:ext cx="889000" cy="6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148326</xdr:rowOff>
    </xdr:from>
    <xdr:to>
      <xdr:col>76</xdr:col>
      <xdr:colOff>114300</xdr:colOff>
      <xdr:row>77</xdr:row>
      <xdr:rowOff>163940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9976"/>
          <a:ext cx="8890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163940</xdr:rowOff>
    </xdr:from>
    <xdr:to>
      <xdr:col>71</xdr:col>
      <xdr:colOff>177800</xdr:colOff>
      <xdr:row>77</xdr:row>
      <xdr:rowOff>166934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65590"/>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45007</xdr:rowOff>
    </xdr:from>
    <xdr:to>
      <xdr:col>85</xdr:col>
      <xdr:colOff>177800</xdr:colOff>
      <xdr:row>77</xdr:row>
      <xdr:rowOff>146607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23434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31947</xdr:rowOff>
    </xdr:from>
    <xdr:to>
      <xdr:col>81</xdr:col>
      <xdr:colOff>101600</xdr:colOff>
      <xdr:row>77</xdr:row>
      <xdr:rowOff>133547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124674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2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97526</xdr:rowOff>
    </xdr:from>
    <xdr:to>
      <xdr:col>76</xdr:col>
      <xdr:colOff>165100</xdr:colOff>
      <xdr:row>78</xdr:row>
      <xdr:rowOff>27676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18803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9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113140</xdr:rowOff>
    </xdr:from>
    <xdr:to>
      <xdr:col>72</xdr:col>
      <xdr:colOff>38100</xdr:colOff>
      <xdr:row>78</xdr:row>
      <xdr:rowOff>43290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34417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0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116134</xdr:rowOff>
    </xdr:from>
    <xdr:to>
      <xdr:col>67</xdr:col>
      <xdr:colOff>101600</xdr:colOff>
      <xdr:row>78</xdr:row>
      <xdr:rowOff>46284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37411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1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25873</xdr:rowOff>
    </xdr:from>
    <xdr:to>
      <xdr:col>85</xdr:col>
      <xdr:colOff>127000</xdr:colOff>
      <xdr:row>98</xdr:row>
      <xdr:rowOff>79513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7973"/>
          <a:ext cx="838200" cy="5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149025</xdr:rowOff>
    </xdr:from>
    <xdr:to>
      <xdr:col>81</xdr:col>
      <xdr:colOff>50800</xdr:colOff>
      <xdr:row>98</xdr:row>
      <xdr:rowOff>79513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79675"/>
          <a:ext cx="889000" cy="10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149025</xdr:rowOff>
    </xdr:from>
    <xdr:to>
      <xdr:col>76</xdr:col>
      <xdr:colOff>114300</xdr:colOff>
      <xdr:row>98</xdr:row>
      <xdr:rowOff>103529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79675"/>
          <a:ext cx="889000" cy="12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103529</xdr:rowOff>
    </xdr:from>
    <xdr:to>
      <xdr:col>71</xdr:col>
      <xdr:colOff>177800</xdr:colOff>
      <xdr:row>98</xdr:row>
      <xdr:rowOff>103952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5629"/>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146523</xdr:rowOff>
    </xdr:from>
    <xdr:to>
      <xdr:col>85</xdr:col>
      <xdr:colOff>177800</xdr:colOff>
      <xdr:row>98</xdr:row>
      <xdr:rowOff>76673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169400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2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28713</xdr:rowOff>
    </xdr:from>
    <xdr:to>
      <xdr:col>81</xdr:col>
      <xdr:colOff>101600</xdr:colOff>
      <xdr:row>98</xdr:row>
      <xdr:rowOff>130313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121440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92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98225</xdr:rowOff>
    </xdr:from>
    <xdr:to>
      <xdr:col>76</xdr:col>
      <xdr:colOff>165100</xdr:colOff>
      <xdr:row>98</xdr:row>
      <xdr:rowOff>28375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44902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0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52729</xdr:rowOff>
    </xdr:from>
    <xdr:to>
      <xdr:col>72</xdr:col>
      <xdr:colOff>38100</xdr:colOff>
      <xdr:row>98</xdr:row>
      <xdr:rowOff>154329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170856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63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53152</xdr:rowOff>
    </xdr:from>
    <xdr:to>
      <xdr:col>67</xdr:col>
      <xdr:colOff>101600</xdr:colOff>
      <xdr:row>98</xdr:row>
      <xdr:rowOff>154752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171279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3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40469</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7019"/>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40469</xdr:rowOff>
    </xdr:from>
    <xdr:to>
      <xdr:col>111</xdr:col>
      <xdr:colOff>177800</xdr:colOff>
      <xdr:row>39</xdr:row>
      <xdr:rowOff>41611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701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41611</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8161"/>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43726</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027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161119</xdr:rowOff>
    </xdr:from>
    <xdr:to>
      <xdr:col>112</xdr:col>
      <xdr:colOff>38100</xdr:colOff>
      <xdr:row>39</xdr:row>
      <xdr:rowOff>91269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82396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6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162261</xdr:rowOff>
    </xdr:from>
    <xdr:to>
      <xdr:col>107</xdr:col>
      <xdr:colOff>101600</xdr:colOff>
      <xdr:row>39</xdr:row>
      <xdr:rowOff>92411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83538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7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164376</xdr:rowOff>
    </xdr:from>
    <xdr:to>
      <xdr:col>98</xdr:col>
      <xdr:colOff>38100</xdr:colOff>
      <xdr:row>39</xdr:row>
      <xdr:rowOff>94526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85653</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122344</xdr:rowOff>
    </xdr:from>
    <xdr:to>
      <xdr:col>116</xdr:col>
      <xdr:colOff>63500</xdr:colOff>
      <xdr:row>58</xdr:row>
      <xdr:rowOff>122710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644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122710</xdr:rowOff>
    </xdr:from>
    <xdr:to>
      <xdr:col>111</xdr:col>
      <xdr:colOff>177800</xdr:colOff>
      <xdr:row>58</xdr:row>
      <xdr:rowOff>123113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6810"/>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123113</xdr:rowOff>
    </xdr:from>
    <xdr:to>
      <xdr:col>107</xdr:col>
      <xdr:colOff>50800</xdr:colOff>
      <xdr:row>58</xdr:row>
      <xdr:rowOff>123524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67213"/>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123524</xdr:rowOff>
    </xdr:from>
    <xdr:to>
      <xdr:col>102</xdr:col>
      <xdr:colOff>114300</xdr:colOff>
      <xdr:row>58</xdr:row>
      <xdr:rowOff>123945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67624"/>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71544</xdr:rowOff>
    </xdr:from>
    <xdr:to>
      <xdr:col>116</xdr:col>
      <xdr:colOff>114300</xdr:colOff>
      <xdr:row>59</xdr:row>
      <xdr:rowOff>1694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71910</xdr:rowOff>
    </xdr:from>
    <xdr:to>
      <xdr:col>112</xdr:col>
      <xdr:colOff>38100</xdr:colOff>
      <xdr:row>59</xdr:row>
      <xdr:rowOff>2060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164637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72313</xdr:rowOff>
    </xdr:from>
    <xdr:to>
      <xdr:col>107</xdr:col>
      <xdr:colOff>101600</xdr:colOff>
      <xdr:row>59</xdr:row>
      <xdr:rowOff>2463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165040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72724</xdr:rowOff>
    </xdr:from>
    <xdr:to>
      <xdr:col>102</xdr:col>
      <xdr:colOff>165100</xdr:colOff>
      <xdr:row>59</xdr:row>
      <xdr:rowOff>2874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165451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73145</xdr:rowOff>
    </xdr:from>
    <xdr:to>
      <xdr:col>98</xdr:col>
      <xdr:colOff>38100</xdr:colOff>
      <xdr:row>59</xdr:row>
      <xdr:rowOff>3295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165872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133269</xdr:rowOff>
    </xdr:from>
    <xdr:to>
      <xdr:col>116</xdr:col>
      <xdr:colOff>63500</xdr:colOff>
      <xdr:row>75</xdr:row>
      <xdr:rowOff>42073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20569"/>
          <a:ext cx="838200" cy="8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42073</xdr:rowOff>
    </xdr:from>
    <xdr:to>
      <xdr:col>111</xdr:col>
      <xdr:colOff>177800</xdr:colOff>
      <xdr:row>75</xdr:row>
      <xdr:rowOff>58879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0823"/>
          <a:ext cx="889000" cy="1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58879</xdr:rowOff>
    </xdr:from>
    <xdr:to>
      <xdr:col>107</xdr:col>
      <xdr:colOff>50800</xdr:colOff>
      <xdr:row>75</xdr:row>
      <xdr:rowOff>144104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17629"/>
          <a:ext cx="889000" cy="8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144104</xdr:rowOff>
    </xdr:from>
    <xdr:to>
      <xdr:col>102</xdr:col>
      <xdr:colOff>114300</xdr:colOff>
      <xdr:row>76</xdr:row>
      <xdr:rowOff>27659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02854"/>
          <a:ext cx="889000" cy="5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82469</xdr:rowOff>
    </xdr:from>
    <xdr:to>
      <xdr:col>116</xdr:col>
      <xdr:colOff>114300</xdr:colOff>
      <xdr:row>75</xdr:row>
      <xdr:rowOff>12619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105346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2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162723</xdr:rowOff>
    </xdr:from>
    <xdr:to>
      <xdr:col>112</xdr:col>
      <xdr:colOff>38100</xdr:colOff>
      <xdr:row>75</xdr:row>
      <xdr:rowOff>92873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109400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8079</xdr:rowOff>
    </xdr:from>
    <xdr:to>
      <xdr:col>107</xdr:col>
      <xdr:colOff>101600</xdr:colOff>
      <xdr:row>75</xdr:row>
      <xdr:rowOff>109679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126206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93304</xdr:rowOff>
    </xdr:from>
    <xdr:to>
      <xdr:col>102</xdr:col>
      <xdr:colOff>165100</xdr:colOff>
      <xdr:row>76</xdr:row>
      <xdr:rowOff>23454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5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39981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148309</xdr:rowOff>
    </xdr:from>
    <xdr:to>
      <xdr:col>98</xdr:col>
      <xdr:colOff>38100</xdr:colOff>
      <xdr:row>76</xdr:row>
      <xdr:rowOff>78459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94987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8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1,893,804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特に、令和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年度は大型事業である温泉改修事業を実施しており更新に係る普通建設事業費は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537,352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今後は、同事業により公債費の割合が大きくなることも懸念される他、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町道補修等による維持補修費など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も増加傾向にあり、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人口の推移にも大きく影響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するが一人当たりの決算額は高く推移することが予想される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2,583
48.64
5,064,120
4,990,174
73,946
2,148,796
4,766,542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5302</xdr:rowOff>
    </xdr:from>
    <xdr:to>
      <xdr:col>24</xdr:col>
      <xdr:colOff>63500</xdr:colOff>
      <xdr:row>37</xdr:row>
      <xdr:rowOff>10065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8952"/>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146177</xdr:rowOff>
    </xdr:from>
    <xdr:to>
      <xdr:col>19</xdr:col>
      <xdr:colOff>177800</xdr:colOff>
      <xdr:row>37</xdr:row>
      <xdr:rowOff>10065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18377"/>
          <a:ext cx="889000" cy="3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146177</xdr:rowOff>
    </xdr:from>
    <xdr:to>
      <xdr:col>15</xdr:col>
      <xdr:colOff>50800</xdr:colOff>
      <xdr:row>36</xdr:row>
      <xdr:rowOff>157207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18377"/>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145148</xdr:rowOff>
    </xdr:from>
    <xdr:to>
      <xdr:col>10</xdr:col>
      <xdr:colOff>114300</xdr:colOff>
      <xdr:row>36</xdr:row>
      <xdr:rowOff>157207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1734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125952</xdr:rowOff>
    </xdr:from>
    <xdr:to>
      <xdr:col>24</xdr:col>
      <xdr:colOff>114300</xdr:colOff>
      <xdr:row>37</xdr:row>
      <xdr:rowOff>56102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148829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130715</xdr:rowOff>
    </xdr:from>
    <xdr:to>
      <xdr:col>20</xdr:col>
      <xdr:colOff>38100</xdr:colOff>
      <xdr:row>37</xdr:row>
      <xdr:rowOff>60865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95377</xdr:rowOff>
    </xdr:from>
    <xdr:to>
      <xdr:col>15</xdr:col>
      <xdr:colOff>101600</xdr:colOff>
      <xdr:row>37</xdr:row>
      <xdr:rowOff>25527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42054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106407</xdr:rowOff>
    </xdr:from>
    <xdr:to>
      <xdr:col>10</xdr:col>
      <xdr:colOff>165100</xdr:colOff>
      <xdr:row>37</xdr:row>
      <xdr:rowOff>36557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53084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94348</xdr:rowOff>
    </xdr:from>
    <xdr:to>
      <xdr:col>6</xdr:col>
      <xdr:colOff>38100</xdr:colOff>
      <xdr:row>37</xdr:row>
      <xdr:rowOff>24498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41025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4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150329</xdr:rowOff>
    </xdr:from>
    <xdr:to>
      <xdr:col>24</xdr:col>
      <xdr:colOff>63500</xdr:colOff>
      <xdr:row>56</xdr:row>
      <xdr:rowOff>165715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51529"/>
          <a:ext cx="838200" cy="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108595</xdr:rowOff>
    </xdr:from>
    <xdr:to>
      <xdr:col>19</xdr:col>
      <xdr:colOff>177800</xdr:colOff>
      <xdr:row>56</xdr:row>
      <xdr:rowOff>165715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09795"/>
          <a:ext cx="889000" cy="5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108595</xdr:rowOff>
    </xdr:from>
    <xdr:to>
      <xdr:col>15</xdr:col>
      <xdr:colOff>50800</xdr:colOff>
      <xdr:row>56</xdr:row>
      <xdr:rowOff>150336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09795"/>
          <a:ext cx="8890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150336</xdr:rowOff>
    </xdr:from>
    <xdr:to>
      <xdr:col>10</xdr:col>
      <xdr:colOff>114300</xdr:colOff>
      <xdr:row>57</xdr:row>
      <xdr:rowOff>41654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51536"/>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99529</xdr:rowOff>
    </xdr:from>
    <xdr:to>
      <xdr:col>24</xdr:col>
      <xdr:colOff>114300</xdr:colOff>
      <xdr:row>57</xdr:row>
      <xdr:rowOff>29679</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122406</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5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114915</xdr:rowOff>
    </xdr:from>
    <xdr:to>
      <xdr:col>20</xdr:col>
      <xdr:colOff>38100</xdr:colOff>
      <xdr:row>57</xdr:row>
      <xdr:rowOff>45065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36192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0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57795</xdr:rowOff>
    </xdr:from>
    <xdr:to>
      <xdr:col>15</xdr:col>
      <xdr:colOff>101600</xdr:colOff>
      <xdr:row>56</xdr:row>
      <xdr:rowOff>159395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4472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3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99536</xdr:rowOff>
    </xdr:from>
    <xdr:to>
      <xdr:col>10</xdr:col>
      <xdr:colOff>165100</xdr:colOff>
      <xdr:row>57</xdr:row>
      <xdr:rowOff>29686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20813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9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162304</xdr:rowOff>
    </xdr:from>
    <xdr:to>
      <xdr:col>6</xdr:col>
      <xdr:colOff>38100</xdr:colOff>
      <xdr:row>57</xdr:row>
      <xdr:rowOff>92454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83581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5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131069</xdr:rowOff>
    </xdr:from>
    <xdr:to>
      <xdr:col>24</xdr:col>
      <xdr:colOff>63500</xdr:colOff>
      <xdr:row>75</xdr:row>
      <xdr:rowOff>150439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89819"/>
          <a:ext cx="838200" cy="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137657</xdr:rowOff>
    </xdr:from>
    <xdr:to>
      <xdr:col>19</xdr:col>
      <xdr:colOff>177800</xdr:colOff>
      <xdr:row>75</xdr:row>
      <xdr:rowOff>150439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9640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137657</xdr:rowOff>
    </xdr:from>
    <xdr:to>
      <xdr:col>15</xdr:col>
      <xdr:colOff>50800</xdr:colOff>
      <xdr:row>76</xdr:row>
      <xdr:rowOff>41356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96407"/>
          <a:ext cx="889000" cy="7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41356</xdr:rowOff>
    </xdr:from>
    <xdr:to>
      <xdr:col>10</xdr:col>
      <xdr:colOff>114300</xdr:colOff>
      <xdr:row>76</xdr:row>
      <xdr:rowOff>121577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71556"/>
          <a:ext cx="889000" cy="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80269</xdr:rowOff>
    </xdr:from>
    <xdr:to>
      <xdr:col>24</xdr:col>
      <xdr:colOff>114300</xdr:colOff>
      <xdr:row>76</xdr:row>
      <xdr:rowOff>10418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390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103146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9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99638</xdr:rowOff>
    </xdr:from>
    <xdr:to>
      <xdr:col>20</xdr:col>
      <xdr:colOff>38100</xdr:colOff>
      <xdr:row>76</xdr:row>
      <xdr:rowOff>29787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58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46315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86857</xdr:rowOff>
    </xdr:from>
    <xdr:to>
      <xdr:col>15</xdr:col>
      <xdr:colOff>101600</xdr:colOff>
      <xdr:row>76</xdr:row>
      <xdr:rowOff>17007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33534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2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162006</xdr:rowOff>
    </xdr:from>
    <xdr:to>
      <xdr:col>10</xdr:col>
      <xdr:colOff>165100</xdr:colOff>
      <xdr:row>76</xdr:row>
      <xdr:rowOff>92156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108683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70777</xdr:rowOff>
    </xdr:from>
    <xdr:to>
      <xdr:col>6</xdr:col>
      <xdr:colOff>38100</xdr:colOff>
      <xdr:row>77</xdr:row>
      <xdr:rowOff>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17455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7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22955</xdr:rowOff>
    </xdr:from>
    <xdr:to>
      <xdr:col>24</xdr:col>
      <xdr:colOff>63500</xdr:colOff>
      <xdr:row>98</xdr:row>
      <xdr:rowOff>32502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25055"/>
          <a:ext cx="8382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25239</xdr:rowOff>
    </xdr:from>
    <xdr:to>
      <xdr:col>19</xdr:col>
      <xdr:colOff>177800</xdr:colOff>
      <xdr:row>98</xdr:row>
      <xdr:rowOff>32502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27339"/>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25239</xdr:rowOff>
    </xdr:from>
    <xdr:to>
      <xdr:col>15</xdr:col>
      <xdr:colOff>50800</xdr:colOff>
      <xdr:row>98</xdr:row>
      <xdr:rowOff>90635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27339"/>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90635</xdr:rowOff>
    </xdr:from>
    <xdr:to>
      <xdr:col>10</xdr:col>
      <xdr:colOff>114300</xdr:colOff>
      <xdr:row>98</xdr:row>
      <xdr:rowOff>104223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92735"/>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143605</xdr:rowOff>
    </xdr:from>
    <xdr:to>
      <xdr:col>24</xdr:col>
      <xdr:colOff>114300</xdr:colOff>
      <xdr:row>98</xdr:row>
      <xdr:rowOff>73755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58532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153152</xdr:rowOff>
    </xdr:from>
    <xdr:to>
      <xdr:col>20</xdr:col>
      <xdr:colOff>38100</xdr:colOff>
      <xdr:row>98</xdr:row>
      <xdr:rowOff>83302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74429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145889</xdr:rowOff>
    </xdr:from>
    <xdr:to>
      <xdr:col>15</xdr:col>
      <xdr:colOff>101600</xdr:colOff>
      <xdr:row>98</xdr:row>
      <xdr:rowOff>76039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67166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6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39835</xdr:rowOff>
    </xdr:from>
    <xdr:to>
      <xdr:col>10</xdr:col>
      <xdr:colOff>165100</xdr:colOff>
      <xdr:row>98</xdr:row>
      <xdr:rowOff>141435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53423</xdr:rowOff>
    </xdr:from>
    <xdr:to>
      <xdr:col>6</xdr:col>
      <xdr:colOff>38100</xdr:colOff>
      <xdr:row>98</xdr:row>
      <xdr:rowOff>155023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146150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116886</xdr:rowOff>
    </xdr:from>
    <xdr:to>
      <xdr:col>55</xdr:col>
      <xdr:colOff>0</xdr:colOff>
      <xdr:row>57</xdr:row>
      <xdr:rowOff>117397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89536"/>
          <a:ext cx="8382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108529</xdr:rowOff>
    </xdr:from>
    <xdr:to>
      <xdr:col>50</xdr:col>
      <xdr:colOff>114300</xdr:colOff>
      <xdr:row>57</xdr:row>
      <xdr:rowOff>116886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81179"/>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120500</xdr:rowOff>
    </xdr:from>
    <xdr:to>
      <xdr:col>45</xdr:col>
      <xdr:colOff>177800</xdr:colOff>
      <xdr:row>57</xdr:row>
      <xdr:rowOff>108529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21700"/>
          <a:ext cx="889000" cy="15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120500</xdr:rowOff>
    </xdr:from>
    <xdr:to>
      <xdr:col>41</xdr:col>
      <xdr:colOff>50800</xdr:colOff>
      <xdr:row>57</xdr:row>
      <xdr:rowOff>109684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21700"/>
          <a:ext cx="889000" cy="1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66597</xdr:rowOff>
    </xdr:from>
    <xdr:to>
      <xdr:col>55</xdr:col>
      <xdr:colOff>50800</xdr:colOff>
      <xdr:row>57</xdr:row>
      <xdr:rowOff>168197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66086</xdr:rowOff>
    </xdr:from>
    <xdr:to>
      <xdr:col>50</xdr:col>
      <xdr:colOff>165100</xdr:colOff>
      <xdr:row>57</xdr:row>
      <xdr:rowOff>167686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158813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57729</xdr:rowOff>
    </xdr:from>
    <xdr:to>
      <xdr:col>46</xdr:col>
      <xdr:colOff>38100</xdr:colOff>
      <xdr:row>57</xdr:row>
      <xdr:rowOff>159329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150456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69700</xdr:rowOff>
    </xdr:from>
    <xdr:to>
      <xdr:col>41</xdr:col>
      <xdr:colOff>101600</xdr:colOff>
      <xdr:row>56</xdr:row>
      <xdr:rowOff>171300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16377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4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58884</xdr:rowOff>
    </xdr:from>
    <xdr:to>
      <xdr:col>36</xdr:col>
      <xdr:colOff>165100</xdr:colOff>
      <xdr:row>57</xdr:row>
      <xdr:rowOff>160484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151611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2212</xdr:rowOff>
    </xdr:from>
    <xdr:to>
      <xdr:col>55</xdr:col>
      <xdr:colOff>0</xdr:colOff>
      <xdr:row>78</xdr:row>
      <xdr:rowOff>56817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003712"/>
          <a:ext cx="838200" cy="14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28208</xdr:rowOff>
    </xdr:from>
    <xdr:to>
      <xdr:col>50</xdr:col>
      <xdr:colOff>114300</xdr:colOff>
      <xdr:row>78</xdr:row>
      <xdr:rowOff>56817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01308"/>
          <a:ext cx="889000" cy="2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108409</xdr:rowOff>
    </xdr:from>
    <xdr:to>
      <xdr:col>45</xdr:col>
      <xdr:colOff>177800</xdr:colOff>
      <xdr:row>78</xdr:row>
      <xdr:rowOff>28208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10059"/>
          <a:ext cx="889000" cy="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108409</xdr:rowOff>
    </xdr:from>
    <xdr:to>
      <xdr:col>41</xdr:col>
      <xdr:colOff>50800</xdr:colOff>
      <xdr:row>78</xdr:row>
      <xdr:rowOff>105978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10059"/>
          <a:ext cx="889000" cy="16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122862</xdr:rowOff>
    </xdr:from>
    <xdr:to>
      <xdr:col>55</xdr:col>
      <xdr:colOff>50800</xdr:colOff>
      <xdr:row>70</xdr:row>
      <xdr:rowOff>53012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1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75889</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190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6017</xdr:rowOff>
    </xdr:from>
    <xdr:to>
      <xdr:col>50</xdr:col>
      <xdr:colOff>165100</xdr:colOff>
      <xdr:row>78</xdr:row>
      <xdr:rowOff>107617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98744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148858</xdr:rowOff>
    </xdr:from>
    <xdr:to>
      <xdr:col>46</xdr:col>
      <xdr:colOff>38100</xdr:colOff>
      <xdr:row>78</xdr:row>
      <xdr:rowOff>79008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70135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57609</xdr:rowOff>
    </xdr:from>
    <xdr:to>
      <xdr:col>41</xdr:col>
      <xdr:colOff>101600</xdr:colOff>
      <xdr:row>77</xdr:row>
      <xdr:rowOff>159209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3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55178</xdr:rowOff>
    </xdr:from>
    <xdr:to>
      <xdr:col>36</xdr:col>
      <xdr:colOff>165100</xdr:colOff>
      <xdr:row>78</xdr:row>
      <xdr:rowOff>156778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70293</xdr:rowOff>
    </xdr:from>
    <xdr:to>
      <xdr:col>55</xdr:col>
      <xdr:colOff>0</xdr:colOff>
      <xdr:row>97</xdr:row>
      <xdr:rowOff>89120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00943"/>
          <a:ext cx="8382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13351</xdr:rowOff>
    </xdr:from>
    <xdr:to>
      <xdr:col>50</xdr:col>
      <xdr:colOff>114300</xdr:colOff>
      <xdr:row>97</xdr:row>
      <xdr:rowOff>70293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44001"/>
          <a:ext cx="889000" cy="5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13351</xdr:rowOff>
    </xdr:from>
    <xdr:to>
      <xdr:col>45</xdr:col>
      <xdr:colOff>177800</xdr:colOff>
      <xdr:row>97</xdr:row>
      <xdr:rowOff>65280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44001"/>
          <a:ext cx="889000" cy="5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65280</xdr:rowOff>
    </xdr:from>
    <xdr:to>
      <xdr:col>41</xdr:col>
      <xdr:colOff>50800</xdr:colOff>
      <xdr:row>97</xdr:row>
      <xdr:rowOff>100581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95930"/>
          <a:ext cx="8890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38320</xdr:rowOff>
    </xdr:from>
    <xdr:to>
      <xdr:col>55</xdr:col>
      <xdr:colOff>50800</xdr:colOff>
      <xdr:row>97</xdr:row>
      <xdr:rowOff>139920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61197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19493</xdr:rowOff>
    </xdr:from>
    <xdr:to>
      <xdr:col>50</xdr:col>
      <xdr:colOff>165100</xdr:colOff>
      <xdr:row>97</xdr:row>
      <xdr:rowOff>121093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137620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2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134001</xdr:rowOff>
    </xdr:from>
    <xdr:to>
      <xdr:col>46</xdr:col>
      <xdr:colOff>38100</xdr:colOff>
      <xdr:row>97</xdr:row>
      <xdr:rowOff>64151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80678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6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14480</xdr:rowOff>
    </xdr:from>
    <xdr:to>
      <xdr:col>41</xdr:col>
      <xdr:colOff>101600</xdr:colOff>
      <xdr:row>97</xdr:row>
      <xdr:rowOff>116080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132607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49781</xdr:rowOff>
    </xdr:from>
    <xdr:to>
      <xdr:col>36</xdr:col>
      <xdr:colOff>165100</xdr:colOff>
      <xdr:row>97</xdr:row>
      <xdr:rowOff>151381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167908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5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21939</xdr:rowOff>
    </xdr:from>
    <xdr:to>
      <xdr:col>85</xdr:col>
      <xdr:colOff>127000</xdr:colOff>
      <xdr:row>37</xdr:row>
      <xdr:rowOff>129939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65589"/>
          <a:ext cx="838200" cy="1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21939</xdr:rowOff>
    </xdr:from>
    <xdr:to>
      <xdr:col>81</xdr:col>
      <xdr:colOff>50800</xdr:colOff>
      <xdr:row>37</xdr:row>
      <xdr:rowOff>136842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65589"/>
          <a:ext cx="889000" cy="1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9179</xdr:rowOff>
    </xdr:from>
    <xdr:to>
      <xdr:col>76</xdr:col>
      <xdr:colOff>114300</xdr:colOff>
      <xdr:row>37</xdr:row>
      <xdr:rowOff>136842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181379"/>
          <a:ext cx="889000" cy="29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9179</xdr:rowOff>
    </xdr:from>
    <xdr:to>
      <xdr:col>71</xdr:col>
      <xdr:colOff>177800</xdr:colOff>
      <xdr:row>37</xdr:row>
      <xdr:rowOff>132773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181379"/>
          <a:ext cx="889000" cy="29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79139</xdr:rowOff>
    </xdr:from>
    <xdr:to>
      <xdr:col>85</xdr:col>
      <xdr:colOff>177800</xdr:colOff>
      <xdr:row>38</xdr:row>
      <xdr:rowOff>9289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57566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142589</xdr:rowOff>
    </xdr:from>
    <xdr:to>
      <xdr:col>81</xdr:col>
      <xdr:colOff>101600</xdr:colOff>
      <xdr:row>37</xdr:row>
      <xdr:rowOff>72739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89266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86042</xdr:rowOff>
    </xdr:from>
    <xdr:to>
      <xdr:col>76</xdr:col>
      <xdr:colOff>165100</xdr:colOff>
      <xdr:row>38</xdr:row>
      <xdr:rowOff>16193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129829</xdr:rowOff>
    </xdr:from>
    <xdr:to>
      <xdr:col>72</xdr:col>
      <xdr:colOff>38100</xdr:colOff>
      <xdr:row>36</xdr:row>
      <xdr:rowOff>59979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76506</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90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81973</xdr:rowOff>
    </xdr:from>
    <xdr:to>
      <xdr:col>67</xdr:col>
      <xdr:colOff>101600</xdr:colOff>
      <xdr:row>38</xdr:row>
      <xdr:rowOff>12123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1071</xdr:rowOff>
    </xdr:from>
    <xdr:to>
      <xdr:col>85</xdr:col>
      <xdr:colOff>127000</xdr:colOff>
      <xdr:row>58</xdr:row>
      <xdr:rowOff>58820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5171"/>
          <a:ext cx="838200" cy="5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58820</xdr:rowOff>
    </xdr:from>
    <xdr:to>
      <xdr:col>81</xdr:col>
      <xdr:colOff>50800</xdr:colOff>
      <xdr:row>58</xdr:row>
      <xdr:rowOff>70272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02920"/>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61115</xdr:rowOff>
    </xdr:from>
    <xdr:to>
      <xdr:col>76</xdr:col>
      <xdr:colOff>114300</xdr:colOff>
      <xdr:row>58</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0521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61115</xdr:rowOff>
    </xdr:from>
    <xdr:to>
      <xdr:col>71</xdr:col>
      <xdr:colOff>177800</xdr:colOff>
      <xdr:row>58</xdr:row>
      <xdr:rowOff>85526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0521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121721</xdr:rowOff>
    </xdr:from>
    <xdr:to>
      <xdr:col>85</xdr:col>
      <xdr:colOff>177800</xdr:colOff>
      <xdr:row>58</xdr:row>
      <xdr:rowOff>51871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36648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8020</xdr:rowOff>
    </xdr:from>
    <xdr:to>
      <xdr:col>81</xdr:col>
      <xdr:colOff>101600</xdr:colOff>
      <xdr:row>58</xdr:row>
      <xdr:rowOff>109620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100747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19472</xdr:rowOff>
    </xdr:from>
    <xdr:to>
      <xdr:col>76</xdr:col>
      <xdr:colOff>165100</xdr:colOff>
      <xdr:row>58</xdr:row>
      <xdr:rowOff>121072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112199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10315</xdr:rowOff>
    </xdr:from>
    <xdr:to>
      <xdr:col>72</xdr:col>
      <xdr:colOff>38100</xdr:colOff>
      <xdr:row>58</xdr:row>
      <xdr:rowOff>111915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103042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34726</xdr:rowOff>
    </xdr:from>
    <xdr:to>
      <xdr:col>67</xdr:col>
      <xdr:colOff>101600</xdr:colOff>
      <xdr:row>58</xdr:row>
      <xdr:rowOff>136326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127453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82747</xdr:rowOff>
    </xdr:from>
    <xdr:to>
      <xdr:col>85</xdr:col>
      <xdr:colOff>127000</xdr:colOff>
      <xdr:row>97</xdr:row>
      <xdr:rowOff>95807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13397"/>
          <a:ext cx="8382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82747</xdr:rowOff>
    </xdr:from>
    <xdr:to>
      <xdr:col>81</xdr:col>
      <xdr:colOff>50800</xdr:colOff>
      <xdr:row>97</xdr:row>
      <xdr:rowOff>148326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13397"/>
          <a:ext cx="889000" cy="6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148326</xdr:rowOff>
    </xdr:from>
    <xdr:to>
      <xdr:col>76</xdr:col>
      <xdr:colOff>114300</xdr:colOff>
      <xdr:row>97</xdr:row>
      <xdr:rowOff>163940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78976"/>
          <a:ext cx="8890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163940</xdr:rowOff>
    </xdr:from>
    <xdr:to>
      <xdr:col>71</xdr:col>
      <xdr:colOff>177800</xdr:colOff>
      <xdr:row>97</xdr:row>
      <xdr:rowOff>166934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94590"/>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45007</xdr:rowOff>
    </xdr:from>
    <xdr:to>
      <xdr:col>85</xdr:col>
      <xdr:colOff>177800</xdr:colOff>
      <xdr:row>97</xdr:row>
      <xdr:rowOff>146607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23434</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5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31947</xdr:rowOff>
    </xdr:from>
    <xdr:to>
      <xdr:col>81</xdr:col>
      <xdr:colOff>101600</xdr:colOff>
      <xdr:row>97</xdr:row>
      <xdr:rowOff>133547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124674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5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97526</xdr:rowOff>
    </xdr:from>
    <xdr:to>
      <xdr:col>76</xdr:col>
      <xdr:colOff>165100</xdr:colOff>
      <xdr:row>98</xdr:row>
      <xdr:rowOff>27676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18803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2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113140</xdr:rowOff>
    </xdr:from>
    <xdr:to>
      <xdr:col>72</xdr:col>
      <xdr:colOff>38100</xdr:colOff>
      <xdr:row>98</xdr:row>
      <xdr:rowOff>43290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34417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116134</xdr:rowOff>
    </xdr:from>
    <xdr:to>
      <xdr:col>67</xdr:col>
      <xdr:colOff>101600</xdr:colOff>
      <xdr:row>98</xdr:row>
      <xdr:rowOff>46284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37411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3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商工費は令和５年度に大型事業である温泉改修事業を実施したことにより住民一人当たり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416,086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円と類似団体と比較し、かなり高い数値となっている。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また、土木費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215,976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高い水準となっているが、町道補修や除排雪経費に要する経費、橋梁長寿命化修繕、公営住宅長寿命化修繕等による普通建設費が増嵩していることが要因となっているため、今後、単年度に事業負担が偏らないよう平準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財政調整基金残高は、令和２年度以降決算余剰金を積み立てることができたため増加している。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百万円前後の横這いで推移している。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全会計が黒字決算となっている。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標準財政規模比については普通交付税及び臨時財政対策債に起因するところが大きい。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5064120</v>
      </c>
      <c r="BO4" s="485"/>
      <c r="BP4" s="485"/>
      <c r="BQ4" s="485"/>
      <c r="BR4" s="485"/>
      <c r="BS4" s="485"/>
      <c r="BT4" s="485"/>
      <c r="BU4" s="486"/>
      <c r="BV4" s="484">
        <v>4067432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3.4</v>
      </c>
      <c r="CU4" s="625"/>
      <c r="CV4" s="625"/>
      <c r="CW4" s="625"/>
      <c r="CX4" s="625"/>
      <c r="CY4" s="625"/>
      <c r="CZ4" s="625"/>
      <c r="DA4" s="626"/>
      <c r="DB4" s="624">
        <v>2.7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4990174</v>
      </c>
      <c r="BO5" s="456"/>
      <c r="BP5" s="456"/>
      <c r="BQ5" s="456"/>
      <c r="BR5" s="456"/>
      <c r="BS5" s="456"/>
      <c r="BT5" s="456"/>
      <c r="BU5" s="457"/>
      <c r="BV5" s="455">
        <v>4008808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74.099999999999994</v>
      </c>
      <c r="CU5" s="453"/>
      <c r="CV5" s="453"/>
      <c r="CW5" s="453"/>
      <c r="CX5" s="453"/>
      <c r="CY5" s="453"/>
      <c r="CZ5" s="453"/>
      <c r="DA5" s="454"/>
      <c r="DB5" s="452">
        <v>74.900000000000006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73946</v>
      </c>
      <c r="BO6" s="456"/>
      <c r="BP6" s="456"/>
      <c r="BQ6" s="456"/>
      <c r="BR6" s="456"/>
      <c r="BS6" s="456"/>
      <c r="BT6" s="456"/>
      <c r="BU6" s="457"/>
      <c r="BV6" s="455">
        <v>58624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74.400000000000006</v>
      </c>
      <c r="CU6" s="599"/>
      <c r="CV6" s="599"/>
      <c r="CW6" s="599"/>
      <c r="CX6" s="599"/>
      <c r="CY6" s="599"/>
      <c r="CZ6" s="599"/>
      <c r="DA6" s="600"/>
      <c r="DB6" s="598">
        <v>75.5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0</v>
      </c>
      <c r="BO7" s="456"/>
      <c r="BP7" s="456"/>
      <c r="BQ7" s="456"/>
      <c r="BR7" s="456"/>
      <c r="BS7" s="456"/>
      <c r="BT7" s="456"/>
      <c r="BU7" s="457"/>
      <c r="BV7" s="455">
        <v>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2148796</v>
      </c>
      <c r="CU7" s="456"/>
      <c r="CV7" s="456"/>
      <c r="CW7" s="456"/>
      <c r="CX7" s="456"/>
      <c r="CY7" s="456"/>
      <c r="CZ7" s="456"/>
      <c r="DA7" s="457"/>
      <c r="DB7" s="455">
        <v>2161731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73946</v>
      </c>
      <c r="BO8" s="456"/>
      <c r="BP8" s="456"/>
      <c r="BQ8" s="456"/>
      <c r="BR8" s="456"/>
      <c r="BS8" s="456"/>
      <c r="BT8" s="456"/>
      <c r="BU8" s="457"/>
      <c r="BV8" s="455">
        <v>58624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0.16</v>
      </c>
      <c r="CU8" s="559"/>
      <c r="CV8" s="559"/>
      <c r="CW8" s="559"/>
      <c r="CX8" s="559"/>
      <c r="CY8" s="559"/>
      <c r="CZ8" s="559"/>
      <c r="DA8" s="560"/>
      <c r="DB8" s="558">
        <v>0.17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2693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15322</v>
      </c>
      <c r="BO9" s="456"/>
      <c r="BP9" s="456"/>
      <c r="BQ9" s="456"/>
      <c r="BR9" s="456"/>
      <c r="BS9" s="456"/>
      <c r="BT9" s="456"/>
      <c r="BU9" s="457"/>
      <c r="BV9" s="455">
        <v>-591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14.6</v>
      </c>
      <c r="CU9" s="453"/>
      <c r="CV9" s="453"/>
      <c r="CW9" s="453"/>
      <c r="CX9" s="453"/>
      <c r="CY9" s="453"/>
      <c r="CZ9" s="453"/>
      <c r="DA9" s="454"/>
      <c r="DB9" s="452">
        <v>15.6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3091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40165</v>
      </c>
      <c r="BO10" s="456"/>
      <c r="BP10" s="456"/>
      <c r="BQ10" s="456"/>
      <c r="BR10" s="456"/>
      <c r="BS10" s="456"/>
      <c r="BT10" s="456"/>
      <c r="BU10" s="457"/>
      <c r="BV10" s="455">
        <v>40121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2635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2583</v>
      </c>
      <c r="S13" s="543"/>
      <c r="T13" s="543"/>
      <c r="U13" s="543"/>
      <c r="V13" s="544"/>
      <c r="W13" s="545" t="s">
        <v>131</v>
      </c>
      <c r="X13" s="441"/>
      <c r="Y13" s="441"/>
      <c r="Z13" s="441"/>
      <c r="AA13" s="441"/>
      <c r="AB13" s="442"/>
      <c r="AC13" s="408">
        <v>462</v>
      </c>
      <c r="AD13" s="409"/>
      <c r="AE13" s="409"/>
      <c r="AF13" s="409"/>
      <c r="AG13" s="410"/>
      <c r="AH13" s="408">
        <v>527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55487</v>
      </c>
      <c r="BO13" s="456"/>
      <c r="BP13" s="456"/>
      <c r="BQ13" s="456"/>
      <c r="BR13" s="456"/>
      <c r="BS13" s="456"/>
      <c r="BT13" s="456"/>
      <c r="BU13" s="457"/>
      <c r="BV13" s="455">
        <v>39530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v>
      </c>
      <c r="CU13" s="453"/>
      <c r="CV13" s="453"/>
      <c r="CW13" s="453"/>
      <c r="CX13" s="453"/>
      <c r="CY13" s="453"/>
      <c r="CZ13" s="453"/>
      <c r="DA13" s="454"/>
      <c r="DB13" s="452">
        <v>5.9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2691</v>
      </c>
      <c r="S14" s="543"/>
      <c r="T14" s="543"/>
      <c r="U14" s="543"/>
      <c r="V14" s="544"/>
      <c r="W14" s="546"/>
      <c r="X14" s="444"/>
      <c r="Y14" s="444"/>
      <c r="Z14" s="444"/>
      <c r="AA14" s="444"/>
      <c r="AB14" s="445"/>
      <c r="AC14" s="535">
        <v>34.799999999999997</v>
      </c>
      <c r="AD14" s="536"/>
      <c r="AE14" s="536"/>
      <c r="AF14" s="536"/>
      <c r="AG14" s="537"/>
      <c r="AH14" s="535">
        <v>35.9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2659</v>
      </c>
      <c r="S15" s="543"/>
      <c r="T15" s="543"/>
      <c r="U15" s="543"/>
      <c r="V15" s="544"/>
      <c r="W15" s="545" t="s">
        <v>137</v>
      </c>
      <c r="X15" s="441"/>
      <c r="Y15" s="441"/>
      <c r="Z15" s="441"/>
      <c r="AA15" s="441"/>
      <c r="AB15" s="442"/>
      <c r="AC15" s="408">
        <v>250</v>
      </c>
      <c r="AD15" s="409"/>
      <c r="AE15" s="409"/>
      <c r="AF15" s="409"/>
      <c r="AG15" s="410"/>
      <c r="AH15" s="408">
        <v>263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334790</v>
      </c>
      <c r="BO15" s="485"/>
      <c r="BP15" s="485"/>
      <c r="BQ15" s="485"/>
      <c r="BR15" s="485"/>
      <c r="BS15" s="485"/>
      <c r="BT15" s="485"/>
      <c r="BU15" s="486"/>
      <c r="BV15" s="484">
        <v>337583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18.8</v>
      </c>
      <c r="AD16" s="536"/>
      <c r="AE16" s="536"/>
      <c r="AF16" s="536"/>
      <c r="AG16" s="537"/>
      <c r="AH16" s="535">
        <v>17.899999999999999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2064872</v>
      </c>
      <c r="BO16" s="456"/>
      <c r="BP16" s="456"/>
      <c r="BQ16" s="456"/>
      <c r="BR16" s="456"/>
      <c r="BS16" s="456"/>
      <c r="BT16" s="456"/>
      <c r="BU16" s="457"/>
      <c r="BV16" s="455">
        <v>2064372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616</v>
      </c>
      <c r="AD17" s="409"/>
      <c r="AE17" s="409"/>
      <c r="AF17" s="409"/>
      <c r="AG17" s="410"/>
      <c r="AH17" s="408">
        <v>680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410420</v>
      </c>
      <c r="BO17" s="456"/>
      <c r="BP17" s="456"/>
      <c r="BQ17" s="456"/>
      <c r="BR17" s="456"/>
      <c r="BS17" s="456"/>
      <c r="BT17" s="456"/>
      <c r="BU17" s="457"/>
      <c r="BV17" s="455">
        <v>416667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48.64</v>
      </c>
      <c r="M18" s="508"/>
      <c r="N18" s="508"/>
      <c r="O18" s="508"/>
      <c r="P18" s="508"/>
      <c r="Q18" s="508"/>
      <c r="R18" s="509"/>
      <c r="S18" s="509"/>
      <c r="T18" s="509"/>
      <c r="U18" s="509"/>
      <c r="V18" s="510"/>
      <c r="W18" s="526"/>
      <c r="X18" s="527"/>
      <c r="Y18" s="527"/>
      <c r="Z18" s="527"/>
      <c r="AA18" s="527"/>
      <c r="AB18" s="551"/>
      <c r="AC18" s="425">
        <v>46.4</v>
      </c>
      <c r="AD18" s="426"/>
      <c r="AE18" s="426"/>
      <c r="AF18" s="426"/>
      <c r="AG18" s="511"/>
      <c r="AH18" s="425">
        <v>46.3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1605973</v>
      </c>
      <c r="BO18" s="456"/>
      <c r="BP18" s="456"/>
      <c r="BQ18" s="456"/>
      <c r="BR18" s="456"/>
      <c r="BS18" s="456"/>
      <c r="BT18" s="456"/>
      <c r="BU18" s="457"/>
      <c r="BV18" s="455">
        <v>1624804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2512009</v>
      </c>
      <c r="BO19" s="456"/>
      <c r="BP19" s="456"/>
      <c r="BQ19" s="456"/>
      <c r="BR19" s="456"/>
      <c r="BS19" s="456"/>
      <c r="BT19" s="456"/>
      <c r="BU19" s="457"/>
      <c r="BV19" s="455">
        <v>2533366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1201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4766542</v>
      </c>
      <c r="BO22" s="485"/>
      <c r="BP22" s="485"/>
      <c r="BQ22" s="485"/>
      <c r="BR22" s="485"/>
      <c r="BS22" s="485"/>
      <c r="BT22" s="485"/>
      <c r="BU22" s="486"/>
      <c r="BV22" s="484">
        <v>3874314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4247410</v>
      </c>
      <c r="BO23" s="456"/>
      <c r="BP23" s="456"/>
      <c r="BQ23" s="456"/>
      <c r="BR23" s="456"/>
      <c r="BS23" s="456"/>
      <c r="BT23" s="456"/>
      <c r="BU23" s="457"/>
      <c r="BV23" s="455">
        <v>3335546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7443</v>
      </c>
      <c r="R24" s="409"/>
      <c r="S24" s="409"/>
      <c r="T24" s="409"/>
      <c r="U24" s="409"/>
      <c r="V24" s="410"/>
      <c r="W24" s="498"/>
      <c r="X24" s="435"/>
      <c r="Y24" s="436"/>
      <c r="Z24" s="411" t="s">
        <v>162</v>
      </c>
      <c r="AA24" s="412"/>
      <c r="AB24" s="412"/>
      <c r="AC24" s="412"/>
      <c r="AD24" s="412"/>
      <c r="AE24" s="412"/>
      <c r="AF24" s="412"/>
      <c r="AG24" s="413"/>
      <c r="AH24" s="408">
        <v>58</v>
      </c>
      <c r="AI24" s="409"/>
      <c r="AJ24" s="409"/>
      <c r="AK24" s="409"/>
      <c r="AL24" s="410"/>
      <c r="AM24" s="408">
        <v>177074</v>
      </c>
      <c r="AN24" s="409"/>
      <c r="AO24" s="409"/>
      <c r="AP24" s="409"/>
      <c r="AQ24" s="409"/>
      <c r="AR24" s="410"/>
      <c r="AS24" s="408">
        <v>3053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4227611</v>
      </c>
      <c r="BO24" s="456"/>
      <c r="BP24" s="456"/>
      <c r="BQ24" s="456"/>
      <c r="BR24" s="456"/>
      <c r="BS24" s="456"/>
      <c r="BT24" s="456"/>
      <c r="BU24" s="457"/>
      <c r="BV24" s="455">
        <v>3244778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6127</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79</v>
      </c>
      <c r="BO25" s="485"/>
      <c r="BP25" s="485"/>
      <c r="BQ25" s="485"/>
      <c r="BR25" s="485"/>
      <c r="BS25" s="485"/>
      <c r="BT25" s="485"/>
      <c r="BU25" s="486"/>
      <c r="BV25" s="484">
        <v>325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5555</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2680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2120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735313</v>
      </c>
      <c r="BO28" s="485"/>
      <c r="BP28" s="485"/>
      <c r="BQ28" s="485"/>
      <c r="BR28" s="485"/>
      <c r="BS28" s="485"/>
      <c r="BT28" s="485"/>
      <c r="BU28" s="486"/>
      <c r="BV28" s="484">
        <v>695148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1770</v>
      </c>
      <c r="R29" s="409"/>
      <c r="S29" s="409"/>
      <c r="T29" s="409"/>
      <c r="U29" s="409"/>
      <c r="V29" s="410"/>
      <c r="W29" s="499"/>
      <c r="X29" s="500"/>
      <c r="Y29" s="501"/>
      <c r="Z29" s="411" t="s">
        <v>177</v>
      </c>
      <c r="AA29" s="412"/>
      <c r="AB29" s="412"/>
      <c r="AC29" s="412"/>
      <c r="AD29" s="412"/>
      <c r="AE29" s="412"/>
      <c r="AF29" s="412"/>
      <c r="AG29" s="413"/>
      <c r="AH29" s="408">
        <v>58</v>
      </c>
      <c r="AI29" s="409"/>
      <c r="AJ29" s="409"/>
      <c r="AK29" s="409"/>
      <c r="AL29" s="410"/>
      <c r="AM29" s="408">
        <v>177074</v>
      </c>
      <c r="AN29" s="409"/>
      <c r="AO29" s="409"/>
      <c r="AP29" s="409"/>
      <c r="AQ29" s="409"/>
      <c r="AR29" s="410"/>
      <c r="AS29" s="408">
        <v>3053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227470</v>
      </c>
      <c r="BO29" s="456"/>
      <c r="BP29" s="456"/>
      <c r="BQ29" s="456"/>
      <c r="BR29" s="456"/>
      <c r="BS29" s="456"/>
      <c r="BT29" s="456"/>
      <c r="BU29" s="457"/>
      <c r="BV29" s="455">
        <v>219683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682597</v>
      </c>
      <c r="BO30" s="490"/>
      <c r="BP30" s="490"/>
      <c r="BQ30" s="490"/>
      <c r="BR30" s="490"/>
      <c r="BS30" s="490"/>
      <c r="BT30" s="490"/>
      <c r="BU30" s="491"/>
      <c r="BV30" s="489">
        <v>640793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北空知衛生センター組合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妹背牛振興公社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深川地区消防組合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北空知衛生施設組合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介護保険特別会計（サービス事業勘定）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中・北空知廃棄物処理広域連合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北空知広域水道企業団</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空知教育センター組合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北空知圏学校給食組合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CfsN5v7OnrbWgmMRty9FD4BKsqYN/5BP7KqdAsUVD87oN+Kg5U9zIQHj0th7Sao42cIyEOnVvcvspaCfABiMQ==" saltValue="KXiwqFvLD5zJlrBU/wjg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2.87</v>
      </c>
      <c r="G34" s="33">
        <v>2.97</v>
      </c>
      <c r="H34" s="33">
        <v>2.74</v>
      </c>
      <c r="I34" s="33">
        <v>2.71</v>
      </c>
      <c r="J34" s="34">
        <v>3.44</v>
      </c>
      <c r="K34" s="22"/>
      <c r="L34" s="22"/>
      <c r="M34" s="22"/>
      <c r="N34" s="22"/>
      <c r="O34" s="22"/>
      <c r="P34" s="22"/>
    </row>
    <row r="35" spans="1:16" ht="39" customHeight="1" x14ac:dyDescent="0.15">
      <c r="A35" s="22"/>
      <c r="B35" s="35"/>
      <c r="C35" s="1181" t="s">
        <v>532</v>
      </c>
      <c r="D35" s="1182"/>
      <c r="E35" s="1183"/>
      <c r="F35" s="36">
        <v>0.4</v>
      </c>
      <c r="G35" s="37">
        <v>0.3</v>
      </c>
      <c r="H35" s="37">
        <v>0.2</v>
      </c>
      <c r="I35" s="37">
        <v>0.31</v>
      </c>
      <c r="J35" s="38">
        <v>1.0900000000000001</v>
      </c>
      <c r="K35" s="22"/>
      <c r="L35" s="22"/>
      <c r="M35" s="22"/>
      <c r="N35" s="22"/>
      <c r="O35" s="22"/>
      <c r="P35" s="22"/>
    </row>
    <row r="36" spans="1:16" ht="39" customHeight="1" x14ac:dyDescent="0.15">
      <c r="A36" s="22"/>
      <c r="B36" s="35"/>
      <c r="C36" s="1181" t="s">
        <v>533</v>
      </c>
      <c r="D36" s="1182"/>
      <c r="E36" s="1183"/>
      <c r="F36" s="36">
        <v>1.83</v>
      </c>
      <c r="G36" s="37">
        <v>1.21</v>
      </c>
      <c r="H36" s="37">
        <v>0.46</v>
      </c>
      <c r="I36" s="37">
        <v>0.53</v>
      </c>
      <c r="J36" s="38">
        <v>0.81</v>
      </c>
      <c r="K36" s="22"/>
      <c r="L36" s="22"/>
      <c r="M36" s="22"/>
      <c r="N36" s="22"/>
      <c r="O36" s="22"/>
      <c r="P36" s="22"/>
    </row>
    <row r="37" spans="1:16" ht="39" customHeight="1" x14ac:dyDescent="0.15">
      <c r="A37" s="22"/>
      <c r="B37" s="35"/>
      <c r="C37" s="1181" t="s">
        <v>534</v>
      </c>
      <c r="D37" s="1182"/>
      <c r="E37" s="1183"/>
      <c r="F37" s="36">
        <v>0</v>
      </c>
      <c r="G37" s="37">
        <v>0.02</v>
      </c>
      <c r="H37" s="37">
        <v>0.04</v>
      </c>
      <c r="I37" s="37">
        <v>0.15</v>
      </c>
      <c r="J37" s="38">
        <v>0.77</v>
      </c>
      <c r="K37" s="22"/>
      <c r="L37" s="22"/>
      <c r="M37" s="22"/>
      <c r="N37" s="22"/>
      <c r="O37" s="22"/>
      <c r="P37" s="22"/>
    </row>
    <row r="38" spans="1:16" ht="39" customHeight="1" x14ac:dyDescent="0.15">
      <c r="A38" s="22"/>
      <c r="B38" s="35"/>
      <c r="C38" s="1181" t="s">
        <v>535</v>
      </c>
      <c r="D38" s="1182"/>
      <c r="E38" s="1183"/>
      <c r="F38" s="36">
        <v>0.37</v>
      </c>
      <c r="G38" s="37">
        <v>0.02</v>
      </c>
      <c r="H38" s="37">
        <v>0.03</v>
      </c>
      <c r="I38" s="37">
        <v>0.04</v>
      </c>
      <c r="J38" s="38">
        <v>0.05</v>
      </c>
      <c r="K38" s="22"/>
      <c r="L38" s="22"/>
      <c r="M38" s="22"/>
      <c r="N38" s="22"/>
      <c r="O38" s="22"/>
      <c r="P38" s="22"/>
    </row>
    <row r="39" spans="1:16" ht="39" customHeight="1" x14ac:dyDescent="0.15">
      <c r="A39" s="22"/>
      <c r="B39" s="35"/>
      <c r="C39" s="1181" t="s">
        <v>536</v>
      </c>
      <c r="D39" s="1182"/>
      <c r="E39" s="1183"/>
      <c r="F39" s="36">
        <v>0</v>
      </c>
      <c r="G39" s="37">
        <v>0</v>
      </c>
      <c r="H39" s="37">
        <v>0</v>
      </c>
      <c r="I39" s="37">
        <v>0</v>
      </c>
      <c r="J39" s="38">
        <v>0</v>
      </c>
      <c r="K39" s="22"/>
      <c r="L39" s="22"/>
      <c r="M39" s="22"/>
      <c r="N39" s="22"/>
      <c r="O39" s="22"/>
      <c r="P39" s="22"/>
    </row>
    <row r="40" spans="1:16" ht="39" customHeight="1" x14ac:dyDescent="0.15">
      <c r="A40" s="22"/>
      <c r="B40" s="35"/>
      <c r="C40" s="1181" t="s">
        <v>537</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SlqCFL13gsQXdQ5uEZ+cOha11L6Fs6j9auyHDzlG62lZ+6We/i5nWvR1A5DispcMN8r+HEBbc5jSJmJQB+hgA==" saltValue="wmIUBDh5qen7gqAcegc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336</v>
      </c>
      <c r="L45" s="60">
        <v>331</v>
      </c>
      <c r="M45" s="60">
        <v>345</v>
      </c>
      <c r="N45" s="60">
        <v>430</v>
      </c>
      <c r="O45" s="61">
        <v>403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96</v>
      </c>
      <c r="L48" s="64">
        <v>95</v>
      </c>
      <c r="M48" s="64">
        <v>98</v>
      </c>
      <c r="N48" s="64">
        <v>104</v>
      </c>
      <c r="O48" s="65">
        <v>104</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2</v>
      </c>
      <c r="M49" s="64">
        <v>2</v>
      </c>
      <c r="N49" s="64">
        <v>2</v>
      </c>
      <c r="O49" s="65">
        <v>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341</v>
      </c>
      <c r="L52" s="64">
        <v>333</v>
      </c>
      <c r="M52" s="64">
        <v>343</v>
      </c>
      <c r="N52" s="64">
        <v>424</v>
      </c>
      <c r="O52" s="65">
        <v>399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94</v>
      </c>
      <c r="L53" s="69">
        <v>95</v>
      </c>
      <c r="M53" s="69">
        <v>102</v>
      </c>
      <c r="N53" s="69">
        <v>112</v>
      </c>
      <c r="O53" s="70">
        <v>111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huzTgDIKfpqqbUIVwdfv+yPBdTWHy7Y3Qne1am5IulJG09YJ+eG79a57S0k5LSaIW0qeEVjVXXCEnr79ryrA==" saltValue="HsM3XM5Lxeb2gHOGfRP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2815</v>
      </c>
      <c r="J41" s="356">
        <v>3819</v>
      </c>
      <c r="K41" s="356">
        <v>3998</v>
      </c>
      <c r="L41" s="356">
        <v>3874</v>
      </c>
      <c r="M41" s="357">
        <v>4767</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923</v>
      </c>
      <c r="J43" s="359">
        <v>772</v>
      </c>
      <c r="K43" s="359">
        <v>675</v>
      </c>
      <c r="L43" s="359">
        <v>575</v>
      </c>
      <c r="M43" s="360">
        <v>516</v>
      </c>
    </row>
    <row r="44" spans="2:13" ht="27.75" customHeight="1" x14ac:dyDescent="0.15">
      <c r="B44" s="1222"/>
      <c r="C44" s="1223"/>
      <c r="D44" s="106"/>
      <c r="E44" s="1226" t="s">
        <v>34</v>
      </c>
      <c r="F44" s="1226"/>
      <c r="G44" s="1226"/>
      <c r="H44" s="1227"/>
      <c r="I44" s="358">
        <v>17</v>
      </c>
      <c r="J44" s="359">
        <v>14</v>
      </c>
      <c r="K44" s="359">
        <v>12</v>
      </c>
      <c r="L44" s="359">
        <v>10</v>
      </c>
      <c r="M44" s="360">
        <v>7</v>
      </c>
    </row>
    <row r="45" spans="2:13" ht="27.75" customHeight="1" x14ac:dyDescent="0.15">
      <c r="B45" s="1222"/>
      <c r="C45" s="1223"/>
      <c r="D45" s="106"/>
      <c r="E45" s="1226" t="s">
        <v>35</v>
      </c>
      <c r="F45" s="1226"/>
      <c r="G45" s="1226"/>
      <c r="H45" s="1227"/>
      <c r="I45" s="358">
        <v>883</v>
      </c>
      <c r="J45" s="359">
        <v>880</v>
      </c>
      <c r="K45" s="359">
        <v>911</v>
      </c>
      <c r="L45" s="359">
        <v>908</v>
      </c>
      <c r="M45" s="360">
        <v>867</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1271</v>
      </c>
      <c r="J50" s="359">
        <v>1296</v>
      </c>
      <c r="K50" s="359">
        <v>1627</v>
      </c>
      <c r="L50" s="359">
        <v>1688</v>
      </c>
      <c r="M50" s="360">
        <v>1774</v>
      </c>
    </row>
    <row r="51" spans="2:13" ht="27.75" customHeight="1" x14ac:dyDescent="0.15">
      <c r="B51" s="1222"/>
      <c r="C51" s="1223"/>
      <c r="D51" s="106"/>
      <c r="E51" s="1226" t="s">
        <v>42</v>
      </c>
      <c r="F51" s="1226"/>
      <c r="G51" s="1226"/>
      <c r="H51" s="1227"/>
      <c r="I51" s="358">
        <v>480</v>
      </c>
      <c r="J51" s="359">
        <v>480</v>
      </c>
      <c r="K51" s="359">
        <v>497</v>
      </c>
      <c r="L51" s="359">
        <v>465</v>
      </c>
      <c r="M51" s="360">
        <v>506</v>
      </c>
    </row>
    <row r="52" spans="2:13" ht="27.75" customHeight="1" x14ac:dyDescent="0.15">
      <c r="B52" s="1224"/>
      <c r="C52" s="1225"/>
      <c r="D52" s="106"/>
      <c r="E52" s="1226" t="s">
        <v>43</v>
      </c>
      <c r="F52" s="1226"/>
      <c r="G52" s="1226"/>
      <c r="H52" s="1227"/>
      <c r="I52" s="358">
        <v>2833</v>
      </c>
      <c r="J52" s="359">
        <v>2855</v>
      </c>
      <c r="K52" s="359">
        <v>3761</v>
      </c>
      <c r="L52" s="359">
        <v>3378</v>
      </c>
      <c r="M52" s="360">
        <v>3901</v>
      </c>
    </row>
    <row r="53" spans="2:13" ht="27.75" customHeight="1" thickBot="1" x14ac:dyDescent="0.2">
      <c r="B53" s="1228" t="s">
        <v>19</v>
      </c>
      <c r="C53" s="1229"/>
      <c r="D53" s="110"/>
      <c r="E53" s="1230" t="s">
        <v>44</v>
      </c>
      <c r="F53" s="1230"/>
      <c r="G53" s="1230"/>
      <c r="H53" s="1231"/>
      <c r="I53" s="361">
        <v>53</v>
      </c>
      <c r="J53" s="362">
        <v>853</v>
      </c>
      <c r="K53" s="362">
        <v>-290</v>
      </c>
      <c r="L53" s="362">
        <v>-163</v>
      </c>
      <c r="M53" s="363">
        <v>-23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rSKbAJ/CRrbJCyqQeV3fEznZlxmHzul8YcFOL6yRHP/L1RJSJqISZEN2M1oKSKwK4NVGDyfZssVq/WgvH/prQ==" saltValue="0ElBD1YLGRC4QXL6LuTP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655</v>
      </c>
      <c r="G55" s="122">
        <v>695</v>
      </c>
      <c r="H55" s="123">
        <v>735</v>
      </c>
    </row>
    <row r="56" spans="2:8" ht="52.5" customHeight="1" x14ac:dyDescent="0.15">
      <c r="B56" s="124"/>
      <c r="C56" s="1249" t="s">
        <v>47</v>
      </c>
      <c r="D56" s="1249"/>
      <c r="E56" s="1250"/>
      <c r="F56" s="125">
        <v>220</v>
      </c>
      <c r="G56" s="125">
        <v>220</v>
      </c>
      <c r="H56" s="126">
        <v>227</v>
      </c>
    </row>
    <row r="57" spans="2:8" ht="53.25" customHeight="1" x14ac:dyDescent="0.15">
      <c r="B57" s="124"/>
      <c r="C57" s="1251" t="s">
        <v>48</v>
      </c>
      <c r="D57" s="1251"/>
      <c r="E57" s="1252"/>
      <c r="F57" s="127">
        <v>617</v>
      </c>
      <c r="G57" s="127">
        <v>641</v>
      </c>
      <c r="H57" s="128">
        <v>683</v>
      </c>
    </row>
    <row r="58" spans="2:8" ht="45.75" customHeight="1" x14ac:dyDescent="0.15">
      <c r="B58" s="129"/>
      <c r="C58" s="1239" t="s">
        <v>554</v>
      </c>
      <c r="D58" s="1240"/>
      <c r="E58" s="1241"/>
      <c r="F58" s="130">
        <v>365</v>
      </c>
      <c r="G58" s="130">
        <v>403</v>
      </c>
      <c r="H58" s="131">
        <v>439</v>
      </c>
    </row>
    <row r="59" spans="2:8" ht="45.75" customHeight="1" x14ac:dyDescent="0.15">
      <c r="B59" s="129"/>
      <c r="C59" s="1239" t="s">
        <v>555</v>
      </c>
      <c r="D59" s="1240"/>
      <c r="E59" s="1241"/>
      <c r="F59" s="130">
        <v>161</v>
      </c>
      <c r="G59" s="130">
        <v>148</v>
      </c>
      <c r="H59" s="131">
        <v>134</v>
      </c>
    </row>
    <row r="60" spans="2:8" ht="45.75" customHeight="1" x14ac:dyDescent="0.15">
      <c r="B60" s="129"/>
      <c r="C60" s="1239" t="s">
        <v>556</v>
      </c>
      <c r="D60" s="1240"/>
      <c r="E60" s="1241"/>
      <c r="F60" s="130">
        <v>43</v>
      </c>
      <c r="G60" s="130">
        <v>43</v>
      </c>
      <c r="H60" s="131">
        <v>43</v>
      </c>
    </row>
    <row r="61" spans="2:8" ht="45.75" customHeight="1" x14ac:dyDescent="0.15">
      <c r="B61" s="129"/>
      <c r="C61" s="1239" t="s">
        <v>557</v>
      </c>
      <c r="D61" s="1240"/>
      <c r="E61" s="1241"/>
      <c r="F61" s="130">
        <v>47</v>
      </c>
      <c r="G61" s="130">
        <v>40</v>
      </c>
      <c r="H61" s="131">
        <v>34</v>
      </c>
    </row>
    <row r="62" spans="2:8" ht="45.75" customHeight="1" thickBot="1" x14ac:dyDescent="0.2">
      <c r="B62" s="132"/>
      <c r="C62" s="1242" t="s">
        <v>558</v>
      </c>
      <c r="D62" s="1243"/>
      <c r="E62" s="1244"/>
      <c r="F62" s="133" t="s">
        <v>559</v>
      </c>
      <c r="G62" s="133" t="s">
        <v>559</v>
      </c>
      <c r="H62" s="134">
        <v>30</v>
      </c>
    </row>
    <row r="63" spans="2:8" ht="52.5" customHeight="1" thickBot="1" x14ac:dyDescent="0.2">
      <c r="B63" s="135"/>
      <c r="C63" s="1245" t="s">
        <v>49</v>
      </c>
      <c r="D63" s="1245"/>
      <c r="E63" s="1246"/>
      <c r="F63" s="136">
        <v>1491</v>
      </c>
      <c r="G63" s="136">
        <v>1556</v>
      </c>
      <c r="H63" s="137">
        <v>1645</v>
      </c>
    </row>
    <row r="64" spans="2:8" x14ac:dyDescent="0.15"/>
  </sheetData>
  <sheetProtection algorithmName="SHA-512" hashValue="o9JXJOkS1veuScUiFAPkNjPGTfHvnGD3JGgSYDvoRpBm3uaCyIerBQiU/mZfca3IE9HYnVgF5RNpSOBKOiEwyg==" saltValue="PdZbPEfpPpyZzpOchPo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F0526-7DD3-451D-B028-3C7F324D25B9}">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564</v>
      </c>
      <c r="AO51" s="1256"/>
      <c r="AP51" s="1256"/>
      <c r="AQ51" s="1256"/>
      <c r="AR51" s="1256"/>
      <c r="AS51" s="1256"/>
      <c r="AT51" s="1256"/>
      <c r="AU51" s="1256"/>
      <c r="AV51" s="1256"/>
      <c r="AW51" s="1256"/>
      <c r="AX51" s="1256"/>
      <c r="AY51" s="1256"/>
      <c r="AZ51" s="1256"/>
      <c r="BA51" s="1256"/>
      <c r="BB51" s="1256" t="s">
        <v>565</v>
      </c>
      <c r="BC51" s="1256"/>
      <c r="BD51" s="1256"/>
      <c r="BE51" s="1256"/>
      <c r="BF51" s="1256"/>
      <c r="BG51" s="1256"/>
      <c r="BH51" s="1256"/>
      <c r="BI51" s="1256"/>
      <c r="BJ51" s="1256"/>
      <c r="BK51" s="1256"/>
      <c r="BL51" s="1256"/>
      <c r="BM51" s="1256"/>
      <c r="BN51" s="1256"/>
      <c r="BO51" s="1256"/>
      <c r="BP51" s="1253">
        <v>3.3</v>
      </c>
      <c r="BQ51" s="1253"/>
      <c r="BR51" s="1253"/>
      <c r="BS51" s="1253"/>
      <c r="BT51" s="1253"/>
      <c r="BU51" s="1253"/>
      <c r="BV51" s="1253"/>
      <c r="BW51" s="1253"/>
      <c r="BX51" s="1253">
        <v>51.3</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566</v>
      </c>
      <c r="BC53" s="1256"/>
      <c r="BD53" s="1256"/>
      <c r="BE53" s="1256"/>
      <c r="BF53" s="1256"/>
      <c r="BG53" s="1256"/>
      <c r="BH53" s="1256"/>
      <c r="BI53" s="1256"/>
      <c r="BJ53" s="1256"/>
      <c r="BK53" s="1256"/>
      <c r="BL53" s="1256"/>
      <c r="BM53" s="1256"/>
      <c r="BN53" s="1256"/>
      <c r="BO53" s="1256"/>
      <c r="BP53" s="1253">
        <v>67.3</v>
      </c>
      <c r="BQ53" s="1253"/>
      <c r="BR53" s="1253"/>
      <c r="BS53" s="1253"/>
      <c r="BT53" s="1253"/>
      <c r="BU53" s="1253"/>
      <c r="BV53" s="1253"/>
      <c r="BW53" s="1253"/>
      <c r="BX53" s="1253">
        <v>68.900000000000006</v>
      </c>
      <c r="BY53" s="1253"/>
      <c r="BZ53" s="1253"/>
      <c r="CA53" s="1253"/>
      <c r="CB53" s="1253"/>
      <c r="CC53" s="1253"/>
      <c r="CD53" s="1253"/>
      <c r="CE53" s="1253"/>
      <c r="CF53" s="1253">
        <v>70.599999999999994</v>
      </c>
      <c r="CG53" s="1253"/>
      <c r="CH53" s="1253"/>
      <c r="CI53" s="1253"/>
      <c r="CJ53" s="1253"/>
      <c r="CK53" s="1253"/>
      <c r="CL53" s="1253"/>
      <c r="CM53" s="1253"/>
      <c r="CN53" s="1253">
        <v>72.400000000000006</v>
      </c>
      <c r="CO53" s="1253"/>
      <c r="CP53" s="1253"/>
      <c r="CQ53" s="1253"/>
      <c r="CR53" s="1253"/>
      <c r="CS53" s="1253"/>
      <c r="CT53" s="1253"/>
      <c r="CU53" s="1253"/>
      <c r="CV53" s="1253">
        <v>72.599999999999994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567</v>
      </c>
      <c r="AO55" s="1258"/>
      <c r="AP55" s="1258"/>
      <c r="AQ55" s="1258"/>
      <c r="AR55" s="1258"/>
      <c r="AS55" s="1258"/>
      <c r="AT55" s="1258"/>
      <c r="AU55" s="1258"/>
      <c r="AV55" s="1258"/>
      <c r="AW55" s="1258"/>
      <c r="AX55" s="1258"/>
      <c r="AY55" s="1258"/>
      <c r="AZ55" s="1258"/>
      <c r="BA55" s="1258"/>
      <c r="BB55" s="1256" t="s">
        <v>565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566</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564</v>
      </c>
      <c r="AO73" s="1256"/>
      <c r="AP73" s="1256"/>
      <c r="AQ73" s="1256"/>
      <c r="AR73" s="1256"/>
      <c r="AS73" s="1256"/>
      <c r="AT73" s="1256"/>
      <c r="AU73" s="1256"/>
      <c r="AV73" s="1256"/>
      <c r="AW73" s="1256"/>
      <c r="AX73" s="1256"/>
      <c r="AY73" s="1256"/>
      <c r="AZ73" s="1256"/>
      <c r="BA73" s="1256"/>
      <c r="BB73" s="1256" t="s">
        <v>565</v>
      </c>
      <c r="BC73" s="1256"/>
      <c r="BD73" s="1256"/>
      <c r="BE73" s="1256"/>
      <c r="BF73" s="1256"/>
      <c r="BG73" s="1256"/>
      <c r="BH73" s="1256"/>
      <c r="BI73" s="1256"/>
      <c r="BJ73" s="1256"/>
      <c r="BK73" s="1256"/>
      <c r="BL73" s="1256"/>
      <c r="BM73" s="1256"/>
      <c r="BN73" s="1256"/>
      <c r="BO73" s="1256"/>
      <c r="BP73" s="1253">
        <v>3.3</v>
      </c>
      <c r="BQ73" s="1253"/>
      <c r="BR73" s="1253"/>
      <c r="BS73" s="1253"/>
      <c r="BT73" s="1253"/>
      <c r="BU73" s="1253"/>
      <c r="BV73" s="1253"/>
      <c r="BW73" s="1253"/>
      <c r="BX73" s="1253">
        <v>51.3</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569</v>
      </c>
      <c r="BC75" s="1256"/>
      <c r="BD75" s="1256"/>
      <c r="BE75" s="1256"/>
      <c r="BF75" s="1256"/>
      <c r="BG75" s="1256"/>
      <c r="BH75" s="1256"/>
      <c r="BI75" s="1256"/>
      <c r="BJ75" s="1256"/>
      <c r="BK75" s="1256"/>
      <c r="BL75" s="1256"/>
      <c r="BM75" s="1256"/>
      <c r="BN75" s="1256"/>
      <c r="BO75" s="1256"/>
      <c r="BP75" s="1253">
        <v>8.6999999999999993</v>
      </c>
      <c r="BQ75" s="1253"/>
      <c r="BR75" s="1253"/>
      <c r="BS75" s="1253"/>
      <c r="BT75" s="1253"/>
      <c r="BU75" s="1253"/>
      <c r="BV75" s="1253"/>
      <c r="BW75" s="1253"/>
      <c r="BX75" s="1253">
        <v>6.6</v>
      </c>
      <c r="BY75" s="1253"/>
      <c r="BZ75" s="1253"/>
      <c r="CA75" s="1253"/>
      <c r="CB75" s="1253"/>
      <c r="CC75" s="1253"/>
      <c r="CD75" s="1253"/>
      <c r="CE75" s="1253"/>
      <c r="CF75" s="1253">
        <v>5.7</v>
      </c>
      <c r="CG75" s="1253"/>
      <c r="CH75" s="1253"/>
      <c r="CI75" s="1253"/>
      <c r="CJ75" s="1253"/>
      <c r="CK75" s="1253"/>
      <c r="CL75" s="1253"/>
      <c r="CM75" s="1253"/>
      <c r="CN75" s="1253">
        <v>5.9</v>
      </c>
      <c r="CO75" s="1253"/>
      <c r="CP75" s="1253"/>
      <c r="CQ75" s="1253"/>
      <c r="CR75" s="1253"/>
      <c r="CS75" s="1253"/>
      <c r="CT75" s="1253"/>
      <c r="CU75" s="1253"/>
      <c r="CV75" s="1253">
        <v>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567</v>
      </c>
      <c r="AO77" s="1258"/>
      <c r="AP77" s="1258"/>
      <c r="AQ77" s="1258"/>
      <c r="AR77" s="1258"/>
      <c r="AS77" s="1258"/>
      <c r="AT77" s="1258"/>
      <c r="AU77" s="1258"/>
      <c r="AV77" s="1258"/>
      <c r="AW77" s="1258"/>
      <c r="AX77" s="1258"/>
      <c r="AY77" s="1258"/>
      <c r="AZ77" s="1258"/>
      <c r="BA77" s="1258"/>
      <c r="BB77" s="1256" t="s">
        <v>565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569</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OtJC/F4oNTukFmEqXhBcH+vHZ3pP6qZrwxUfdWAaB36I83Z0/YU76cqn/0DH65kRaHr+KWxQm2TYHvEPazaFw==" saltValue="4w0qey6QPHfECVC8Rgy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CA7EB-DA39-4D4A-BC37-B8B0CF6EF3B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igXH8Aiy8O+STztBdrq6ZOV0UuDY7VwwM5eE1UvZWAH/BYYdQ1tiBmkAulf0cuQfW51Q4OtX69slM3j72x+uaQ==" saltValue="hWeKyCMsxPYnKvVLh2l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FE0F5-59C8-4EF0-9DCF-D0BDBC42A4E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hw7MTSQpRSZ+n51Zu+8goHx0JTv9Q3GVjzIp02mNrCDI2v3aTy/kWzKz0e9/p3fiZXy+1YVTF2NMVU5pBFkgUQ==" saltValue="xXvm5DQsf5p29nI0KgM+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191509</v>
      </c>
      <c r="E3" s="156"/>
      <c r="F3" s="157">
        <v>268375</v>
      </c>
      <c r="G3" s="158"/>
      <c r="H3" s="159"/>
    </row>
    <row r="4" spans="1:8" x14ac:dyDescent="0.15">
      <c r="A4" s="160"/>
      <c r="B4" s="161"/>
      <c r="C4" s="162"/>
      <c r="D4" s="163">
        <v>61769</v>
      </c>
      <c r="E4" s="164"/>
      <c r="F4" s="165">
        <v>119602</v>
      </c>
      <c r="G4" s="166"/>
      <c r="H4" s="167"/>
    </row>
    <row r="5" spans="1:8" x14ac:dyDescent="0.15">
      <c r="A5" s="148" t="s">
        <v>519</v>
      </c>
      <c r="B5" s="153"/>
      <c r="C5" s="154"/>
      <c r="D5" s="155">
        <v>282611</v>
      </c>
      <c r="E5" s="156"/>
      <c r="F5" s="157">
        <v>301035</v>
      </c>
      <c r="G5" s="158"/>
      <c r="H5" s="159"/>
    </row>
    <row r="6" spans="1:8" x14ac:dyDescent="0.15">
      <c r="A6" s="160"/>
      <c r="B6" s="161"/>
      <c r="C6" s="162"/>
      <c r="D6" s="163">
        <v>177804</v>
      </c>
      <c r="E6" s="164"/>
      <c r="F6" s="165">
        <v>154376</v>
      </c>
      <c r="G6" s="166"/>
      <c r="H6" s="167"/>
    </row>
    <row r="7" spans="1:8" x14ac:dyDescent="0.15">
      <c r="A7" s="148" t="s">
        <v>520</v>
      </c>
      <c r="B7" s="153"/>
      <c r="C7" s="154"/>
      <c r="D7" s="155">
        <v>298769</v>
      </c>
      <c r="E7" s="156"/>
      <c r="F7" s="157">
        <v>277467</v>
      </c>
      <c r="G7" s="158"/>
      <c r="H7" s="159"/>
    </row>
    <row r="8" spans="1:8" x14ac:dyDescent="0.15">
      <c r="A8" s="160"/>
      <c r="B8" s="161"/>
      <c r="C8" s="162"/>
      <c r="D8" s="163">
        <v>150155</v>
      </c>
      <c r="E8" s="164"/>
      <c r="F8" s="165">
        <v>128378</v>
      </c>
      <c r="G8" s="166"/>
      <c r="H8" s="167"/>
    </row>
    <row r="9" spans="1:8" x14ac:dyDescent="0.15">
      <c r="A9" s="148" t="s">
        <v>521</v>
      </c>
      <c r="B9" s="153"/>
      <c r="C9" s="154"/>
      <c r="D9" s="155">
        <v>219450</v>
      </c>
      <c r="E9" s="156"/>
      <c r="F9" s="157">
        <v>282256</v>
      </c>
      <c r="G9" s="158"/>
      <c r="H9" s="159"/>
    </row>
    <row r="10" spans="1:8" x14ac:dyDescent="0.15">
      <c r="A10" s="160"/>
      <c r="B10" s="161"/>
      <c r="C10" s="162"/>
      <c r="D10" s="163">
        <v>95652</v>
      </c>
      <c r="E10" s="164"/>
      <c r="F10" s="165">
        <v>145453</v>
      </c>
      <c r="G10" s="166"/>
      <c r="H10" s="167"/>
    </row>
    <row r="11" spans="1:8" x14ac:dyDescent="0.15">
      <c r="A11" s="148" t="s">
        <v>522</v>
      </c>
      <c r="B11" s="153"/>
      <c r="C11" s="154"/>
      <c r="D11" s="155">
        <v>550370</v>
      </c>
      <c r="E11" s="156"/>
      <c r="F11" s="157">
        <v>295341</v>
      </c>
      <c r="G11" s="158"/>
      <c r="H11" s="159"/>
    </row>
    <row r="12" spans="1:8" x14ac:dyDescent="0.15">
      <c r="A12" s="160"/>
      <c r="B12" s="161"/>
      <c r="C12" s="168"/>
      <c r="D12" s="163">
        <v>445894</v>
      </c>
      <c r="E12" s="164"/>
      <c r="F12" s="165">
        <v>137402</v>
      </c>
      <c r="G12" s="166"/>
      <c r="H12" s="167"/>
    </row>
    <row r="13" spans="1:8" x14ac:dyDescent="0.15">
      <c r="A13" s="148"/>
      <c r="B13" s="153"/>
      <c r="C13" s="169"/>
      <c r="D13" s="170">
        <v>308542</v>
      </c>
      <c r="E13" s="171"/>
      <c r="F13" s="172">
        <v>284895</v>
      </c>
      <c r="G13" s="173"/>
      <c r="H13" s="159"/>
    </row>
    <row r="14" spans="1:8" x14ac:dyDescent="0.15">
      <c r="A14" s="160"/>
      <c r="B14" s="161"/>
      <c r="C14" s="162"/>
      <c r="D14" s="163">
        <v>186255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2.87</v>
      </c>
      <c r="C19" s="174">
        <f>ROUND(VALUE(SUBSTITUTE(実質収支比率等に係る経年分析!G$48,"▲","-")),2)</f>
        <v>2.97</v>
      </c>
      <c r="D19" s="174">
        <f>ROUND(VALUE(SUBSTITUTE(実質収支比率等に係る経年分析!H$48,"▲","-")),2)</f>
        <v>2.74</v>
      </c>
      <c r="E19" s="174">
        <f>ROUND(VALUE(SUBSTITUTE(実質収支比率等に係る経年分析!I$48,"▲","-")),2)</f>
        <v>2.71</v>
      </c>
      <c r="F19" s="174">
        <f>ROUND(VALUE(SUBSTITUTE(実質収支比率等に係る経年分析!J$48,"▲","-")),2)</f>
        <v>3.44</v>
      </c>
    </row>
    <row r="20" spans="1:11" x14ac:dyDescent="0.15">
      <c r="A20" s="174" t="s">
        <v>53</v>
      </c>
      <c r="B20" s="174">
        <f>ROUND(VALUE(SUBSTITUTE(実質収支比率等に係る経年分析!F$47,"▲","-")),2)</f>
        <v>23.13</v>
      </c>
      <c r="C20" s="174">
        <f>ROUND(VALUE(SUBSTITUTE(実質収支比率等に係る経年分析!G$47,"▲","-")),2)</f>
        <v>23.44</v>
      </c>
      <c r="D20" s="174">
        <f>ROUND(VALUE(SUBSTITUTE(実質収支比率等に係る経年分析!H$47,"▲","-")),2)</f>
        <v>30.35</v>
      </c>
      <c r="E20" s="174">
        <f>ROUND(VALUE(SUBSTITUTE(実質収支比率等に係る経年分析!I$47,"▲","-")),2)</f>
        <v>32.159999999999997</v>
      </c>
      <c r="F20" s="174">
        <f>ROUND(VALUE(SUBSTITUTE(実質収支比率等に係る経年分析!J$47,"▲","-")),2)</f>
        <v>34.22</v>
      </c>
    </row>
    <row r="21" spans="1:11" x14ac:dyDescent="0.15">
      <c r="A21" s="174" t="s">
        <v>54</v>
      </c>
      <c r="B21" s="174">
        <f>IF(ISNUMBER(VALUE(SUBSTITUTE(実質収支比率等に係る経年分析!F$49,"▲","-"))),ROUND(VALUE(SUBSTITUTE(実質収支比率等に係る経年分析!F$49,"▲","-")),2),NA())</f>
        <v>-1.75</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9.19</v>
      </c>
      <c r="E21" s="174">
        <f>IF(ISNUMBER(VALUE(SUBSTITUTE(実質収支比率等に係る経年分析!I$49,"▲","-"))),ROUND(VALUE(SUBSTITUTE(実質収支比率等に係る経年分析!I$49,"▲","-")),2),NA())</f>
        <v>1.83</v>
      </c>
      <c r="F21" s="174">
        <f>IF(ISNUMBER(VALUE(SUBSTITUTE(実質収支比率等に係る経年分析!J$49,"▲","-"))),ROUND(VALUE(SUBSTITUTE(実質収支比率等に係る経年分析!J$49,"▲","-")),2),NA())</f>
        <v>2.58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0.81</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1.0900000000000001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3.44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341</v>
      </c>
      <c r="E42" s="176"/>
      <c r="F42" s="176"/>
      <c r="G42" s="176">
        <f>'実質公債費比率（分子）の構造'!L$52</f>
        <v>333</v>
      </c>
      <c r="H42" s="176"/>
      <c r="I42" s="176"/>
      <c r="J42" s="176">
        <f>'実質公債費比率（分子）の構造'!M$52</f>
        <v>343</v>
      </c>
      <c r="K42" s="176"/>
      <c r="L42" s="176"/>
      <c r="M42" s="176">
        <f>'実質公債費比率（分子）の構造'!N$52</f>
        <v>424</v>
      </c>
      <c r="N42" s="176"/>
      <c r="O42" s="176"/>
      <c r="P42" s="176">
        <f>'実質公債費比率（分子）の構造'!O$52</f>
        <v>399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2</v>
      </c>
      <c r="O45" s="176"/>
      <c r="P45" s="176"/>
    </row>
    <row r="46" spans="1:16" x14ac:dyDescent="0.15">
      <c r="A46" s="176" t="s">
        <v>64</v>
      </c>
      <c r="B46" s="176">
        <f>'実質公債費比率（分子）の構造'!K$48</f>
        <v>96</v>
      </c>
      <c r="C46" s="176"/>
      <c r="D46" s="176"/>
      <c r="E46" s="176">
        <f>'実質公債費比率（分子）の構造'!L$48</f>
        <v>95</v>
      </c>
      <c r="F46" s="176"/>
      <c r="G46" s="176"/>
      <c r="H46" s="176">
        <f>'実質公債費比率（分子）の構造'!M$48</f>
        <v>98</v>
      </c>
      <c r="I46" s="176"/>
      <c r="J46" s="176"/>
      <c r="K46" s="176">
        <f>'実質公債費比率（分子）の構造'!N$48</f>
        <v>104</v>
      </c>
      <c r="L46" s="176"/>
      <c r="M46" s="176"/>
      <c r="N46" s="176">
        <f>'実質公債費比率（分子）の構造'!O$48</f>
        <v>104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336</v>
      </c>
      <c r="C49" s="176"/>
      <c r="D49" s="176"/>
      <c r="E49" s="176">
        <f>'実質公債費比率（分子）の構造'!L$45</f>
        <v>331</v>
      </c>
      <c r="F49" s="176"/>
      <c r="G49" s="176"/>
      <c r="H49" s="176">
        <f>'実質公債費比率（分子）の構造'!M$45</f>
        <v>345</v>
      </c>
      <c r="I49" s="176"/>
      <c r="J49" s="176"/>
      <c r="K49" s="176">
        <f>'実質公債費比率（分子）の構造'!N$45</f>
        <v>430</v>
      </c>
      <c r="L49" s="176"/>
      <c r="M49" s="176"/>
      <c r="N49" s="176">
        <f>'実質公債費比率（分子）の構造'!O$45</f>
        <v>403</v>
      </c>
      <c r="O49" s="176"/>
      <c r="P49" s="176"/>
    </row>
    <row r="50" spans="1:16" x14ac:dyDescent="0.15">
      <c r="A50" s="176" t="s">
        <v>67</v>
      </c>
      <c r="B50" s="176" t="e">
        <f>NA()</f>
        <v>#N/A</v>
      </c>
      <c r="C50" s="176">
        <f>IF(ISNUMBER('実質公債費比率（分子）の構造'!K$53),'実質公債費比率（分子）の構造'!K$53,NA())</f>
        <v>94</v>
      </c>
      <c r="D50" s="176" t="e">
        <f>NA()</f>
        <v>#N/A</v>
      </c>
      <c r="E50" s="176" t="e">
        <f>NA()</f>
        <v>#N/A</v>
      </c>
      <c r="F50" s="176">
        <f>IF(ISNUMBER('実質公債費比率（分子）の構造'!L$53),'実質公債費比率（分子）の構造'!L$53,NA())</f>
        <v>95</v>
      </c>
      <c r="G50" s="176" t="e">
        <f>NA()</f>
        <v>#N/A</v>
      </c>
      <c r="H50" s="176" t="e">
        <f>NA()</f>
        <v>#N/A</v>
      </c>
      <c r="I50" s="176">
        <f>IF(ISNUMBER('実質公債費比率（分子）の構造'!M$53),'実質公債費比率（分子）の構造'!M$53,NA())</f>
        <v>102</v>
      </c>
      <c r="J50" s="176" t="e">
        <f>NA()</f>
        <v>#N/A</v>
      </c>
      <c r="K50" s="176" t="e">
        <f>NA()</f>
        <v>#N/A</v>
      </c>
      <c r="L50" s="176">
        <f>IF(ISNUMBER('実質公債費比率（分子）の構造'!N$53),'実質公債費比率（分子）の構造'!N$53,NA())</f>
        <v>112</v>
      </c>
      <c r="M50" s="176" t="e">
        <f>NA()</f>
        <v>#N/A</v>
      </c>
      <c r="N50" s="176" t="e">
        <f>NA()</f>
        <v>#N/A</v>
      </c>
      <c r="O50" s="176">
        <f>IF(ISNUMBER('実質公債費比率（分子）の構造'!O$53),'実質公債費比率（分子）の構造'!O$53,NA())</f>
        <v>111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2833</v>
      </c>
      <c r="E56" s="175"/>
      <c r="F56" s="175"/>
      <c r="G56" s="175">
        <f>'将来負担比率（分子）の構造'!J$52</f>
        <v>2855</v>
      </c>
      <c r="H56" s="175"/>
      <c r="I56" s="175"/>
      <c r="J56" s="175">
        <f>'将来負担比率（分子）の構造'!K$52</f>
        <v>3761</v>
      </c>
      <c r="K56" s="175"/>
      <c r="L56" s="175"/>
      <c r="M56" s="175">
        <f>'将来負担比率（分子）の構造'!L$52</f>
        <v>3378</v>
      </c>
      <c r="N56" s="175"/>
      <c r="O56" s="175"/>
      <c r="P56" s="175">
        <f>'将来負担比率（分子）の構造'!M$52</f>
        <v>3901</v>
      </c>
    </row>
    <row r="57" spans="1:16" x14ac:dyDescent="0.15">
      <c r="A57" s="175" t="s">
        <v>42</v>
      </c>
      <c r="B57" s="175"/>
      <c r="C57" s="175"/>
      <c r="D57" s="175">
        <f>'将来負担比率（分子）の構造'!I$51</f>
        <v>480</v>
      </c>
      <c r="E57" s="175"/>
      <c r="F57" s="175"/>
      <c r="G57" s="175">
        <f>'将来負担比率（分子）の構造'!J$51</f>
        <v>480</v>
      </c>
      <c r="H57" s="175"/>
      <c r="I57" s="175"/>
      <c r="J57" s="175">
        <f>'将来負担比率（分子）の構造'!K$51</f>
        <v>497</v>
      </c>
      <c r="K57" s="175"/>
      <c r="L57" s="175"/>
      <c r="M57" s="175">
        <f>'将来負担比率（分子）の構造'!L$51</f>
        <v>465</v>
      </c>
      <c r="N57" s="175"/>
      <c r="O57" s="175"/>
      <c r="P57" s="175">
        <f>'将来負担比率（分子）の構造'!M$51</f>
        <v>506</v>
      </c>
    </row>
    <row r="58" spans="1:16" x14ac:dyDescent="0.15">
      <c r="A58" s="175" t="s">
        <v>41</v>
      </c>
      <c r="B58" s="175"/>
      <c r="C58" s="175"/>
      <c r="D58" s="175">
        <f>'将来負担比率（分子）の構造'!I$50</f>
        <v>1271</v>
      </c>
      <c r="E58" s="175"/>
      <c r="F58" s="175"/>
      <c r="G58" s="175">
        <f>'将来負担比率（分子）の構造'!J$50</f>
        <v>1296</v>
      </c>
      <c r="H58" s="175"/>
      <c r="I58" s="175"/>
      <c r="J58" s="175">
        <f>'将来負担比率（分子）の構造'!K$50</f>
        <v>1627</v>
      </c>
      <c r="K58" s="175"/>
      <c r="L58" s="175"/>
      <c r="M58" s="175">
        <f>'将来負担比率（分子）の構造'!L$50</f>
        <v>1688</v>
      </c>
      <c r="N58" s="175"/>
      <c r="O58" s="175"/>
      <c r="P58" s="175">
        <f>'将来負担比率（分子）の構造'!M$50</f>
        <v>1774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883</v>
      </c>
      <c r="C62" s="175"/>
      <c r="D62" s="175"/>
      <c r="E62" s="175">
        <f>'将来負担比率（分子）の構造'!J$45</f>
        <v>880</v>
      </c>
      <c r="F62" s="175"/>
      <c r="G62" s="175"/>
      <c r="H62" s="175">
        <f>'将来負担比率（分子）の構造'!K$45</f>
        <v>911</v>
      </c>
      <c r="I62" s="175"/>
      <c r="J62" s="175"/>
      <c r="K62" s="175">
        <f>'将来負担比率（分子）の構造'!L$45</f>
        <v>908</v>
      </c>
      <c r="L62" s="175"/>
      <c r="M62" s="175"/>
      <c r="N62" s="175">
        <f>'将来負担比率（分子）の構造'!M$45</f>
        <v>867</v>
      </c>
      <c r="O62" s="175"/>
      <c r="P62" s="175"/>
    </row>
    <row r="63" spans="1:16" x14ac:dyDescent="0.15">
      <c r="A63" s="175" t="s">
        <v>34</v>
      </c>
      <c r="B63" s="175">
        <f>'将来負担比率（分子）の構造'!I$44</f>
        <v>17</v>
      </c>
      <c r="C63" s="175"/>
      <c r="D63" s="175"/>
      <c r="E63" s="175">
        <f>'将来負担比率（分子）の構造'!J$44</f>
        <v>14</v>
      </c>
      <c r="F63" s="175"/>
      <c r="G63" s="175"/>
      <c r="H63" s="175">
        <f>'将来負担比率（分子）の構造'!K$44</f>
        <v>12</v>
      </c>
      <c r="I63" s="175"/>
      <c r="J63" s="175"/>
      <c r="K63" s="175">
        <f>'将来負担比率（分子）の構造'!L$44</f>
        <v>10</v>
      </c>
      <c r="L63" s="175"/>
      <c r="M63" s="175"/>
      <c r="N63" s="175">
        <f>'将来負担比率（分子）の構造'!M$44</f>
        <v>7</v>
      </c>
      <c r="O63" s="175"/>
      <c r="P63" s="175"/>
    </row>
    <row r="64" spans="1:16" x14ac:dyDescent="0.15">
      <c r="A64" s="175" t="s">
        <v>33</v>
      </c>
      <c r="B64" s="175">
        <f>'将来負担比率（分子）の構造'!I$43</f>
        <v>923</v>
      </c>
      <c r="C64" s="175"/>
      <c r="D64" s="175"/>
      <c r="E64" s="175">
        <f>'将来負担比率（分子）の構造'!J$43</f>
        <v>772</v>
      </c>
      <c r="F64" s="175"/>
      <c r="G64" s="175"/>
      <c r="H64" s="175">
        <f>'将来負担比率（分子）の構造'!K$43</f>
        <v>675</v>
      </c>
      <c r="I64" s="175"/>
      <c r="J64" s="175"/>
      <c r="K64" s="175">
        <f>'将来負担比率（分子）の構造'!L$43</f>
        <v>575</v>
      </c>
      <c r="L64" s="175"/>
      <c r="M64" s="175"/>
      <c r="N64" s="175">
        <f>'将来負担比率（分子）の構造'!M$43</f>
        <v>516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2815</v>
      </c>
      <c r="C66" s="175"/>
      <c r="D66" s="175"/>
      <c r="E66" s="175">
        <f>'将来負担比率（分子）の構造'!J$41</f>
        <v>3819</v>
      </c>
      <c r="F66" s="175"/>
      <c r="G66" s="175"/>
      <c r="H66" s="175">
        <f>'将来負担比率（分子）の構造'!K$41</f>
        <v>3998</v>
      </c>
      <c r="I66" s="175"/>
      <c r="J66" s="175"/>
      <c r="K66" s="175">
        <f>'将来負担比率（分子）の構造'!L$41</f>
        <v>3874</v>
      </c>
      <c r="L66" s="175"/>
      <c r="M66" s="175"/>
      <c r="N66" s="175">
        <f>'将来負担比率（分子）の構造'!M$41</f>
        <v>4767</v>
      </c>
      <c r="O66" s="175"/>
      <c r="P66" s="175"/>
    </row>
    <row r="67" spans="1:16" x14ac:dyDescent="0.15">
      <c r="A67" s="175" t="s">
        <v>71</v>
      </c>
      <c r="B67" s="175" t="e">
        <f>NA()</f>
        <v>#N/A</v>
      </c>
      <c r="C67" s="175">
        <f>IF(ISNUMBER('将来負担比率（分子）の構造'!I$53), IF('将来負担比率（分子）の構造'!I$53 &lt; 0, 0, '将来負担比率（分子）の構造'!I$53), NA())</f>
        <v>53</v>
      </c>
      <c r="D67" s="175" t="e">
        <f>NA()</f>
        <v>#N/A</v>
      </c>
      <c r="E67" s="175" t="e">
        <f>NA()</f>
        <v>#N/A</v>
      </c>
      <c r="F67" s="175">
        <f>IF(ISNUMBER('将来負担比率（分子）の構造'!J$53), IF('将来負担比率（分子）の構造'!J$53 &lt; 0, 0, '将来負担比率（分子）の構造'!J$53), NA())</f>
        <v>853</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655</v>
      </c>
      <c r="C72" s="179">
        <f>基金残高に係る経年分析!G55</f>
        <v>695</v>
      </c>
      <c r="D72" s="179">
        <f>基金残高に係る経年分析!H55</f>
        <v>735</v>
      </c>
    </row>
    <row r="73" spans="1:16" x14ac:dyDescent="0.15">
      <c r="A73" s="178" t="s">
        <v>74</v>
      </c>
      <c r="B73" s="179">
        <f>基金残高に係る経年分析!F56</f>
        <v>220</v>
      </c>
      <c r="C73" s="179">
        <f>基金残高に係る経年分析!G56</f>
        <v>220</v>
      </c>
      <c r="D73" s="179">
        <f>基金残高に係る経年分析!H56</f>
        <v>227</v>
      </c>
    </row>
    <row r="74" spans="1:16" x14ac:dyDescent="0.15">
      <c r="A74" s="178" t="s">
        <v>75</v>
      </c>
      <c r="B74" s="179">
        <f>基金残高に係る経年分析!F57</f>
        <v>617</v>
      </c>
      <c r="C74" s="179">
        <f>基金残高に係る経年分析!G57</f>
        <v>641</v>
      </c>
      <c r="D74" s="179">
        <f>基金残高に係る経年分析!H57</f>
        <v>683</v>
      </c>
    </row>
  </sheetData>
  <sheetProtection algorithmName="SHA-512" hashValue="pJ6dI9keDLY7tEdwCSbutIKWIoqFpbu8tsFIX/tyUnbcO7y66ZoL2BHiUCfxBU/8Fns5FpSKIcgN7VYPDJV08g==" saltValue="LQbx8z9zmjfG3UsvhB0v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290831</v>
      </c>
      <c r="S5" s="713"/>
      <c r="T5" s="713"/>
      <c r="U5" s="713"/>
      <c r="V5" s="713"/>
      <c r="W5" s="713"/>
      <c r="X5" s="713"/>
      <c r="Y5" s="738"/>
      <c r="Z5" s="751">
        <v>5.7</v>
      </c>
      <c r="AA5" s="751"/>
      <c r="AB5" s="751"/>
      <c r="AC5" s="751"/>
      <c r="AD5" s="752">
        <v>290831</v>
      </c>
      <c r="AE5" s="752"/>
      <c r="AF5" s="752"/>
      <c r="AG5" s="752"/>
      <c r="AH5" s="752"/>
      <c r="AI5" s="752"/>
      <c r="AJ5" s="752"/>
      <c r="AK5" s="752"/>
      <c r="AL5" s="739">
        <v>13.5</v>
      </c>
      <c r="AM5" s="721"/>
      <c r="AN5" s="721"/>
      <c r="AO5" s="740"/>
      <c r="AP5" s="715" t="s">
        <v>216</v>
      </c>
      <c r="AQ5" s="716"/>
      <c r="AR5" s="716"/>
      <c r="AS5" s="716"/>
      <c r="AT5" s="716"/>
      <c r="AU5" s="716"/>
      <c r="AV5" s="716"/>
      <c r="AW5" s="716"/>
      <c r="AX5" s="716"/>
      <c r="AY5" s="716"/>
      <c r="AZ5" s="716"/>
      <c r="BA5" s="716"/>
      <c r="BB5" s="716"/>
      <c r="BC5" s="716"/>
      <c r="BD5" s="716"/>
      <c r="BE5" s="716"/>
      <c r="BF5" s="717"/>
      <c r="BG5" s="657">
        <v>290335</v>
      </c>
      <c r="BH5" s="658"/>
      <c r="BI5" s="658"/>
      <c r="BJ5" s="658"/>
      <c r="BK5" s="658"/>
      <c r="BL5" s="658"/>
      <c r="BM5" s="658"/>
      <c r="BN5" s="659"/>
      <c r="BO5" s="695">
        <v>99.8</v>
      </c>
      <c r="BP5" s="695"/>
      <c r="BQ5" s="695"/>
      <c r="BR5" s="695"/>
      <c r="BS5" s="696">
        <v>4078</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46197</v>
      </c>
      <c r="S6" s="658"/>
      <c r="T6" s="658"/>
      <c r="U6" s="658"/>
      <c r="V6" s="658"/>
      <c r="W6" s="658"/>
      <c r="X6" s="658"/>
      <c r="Y6" s="659"/>
      <c r="Z6" s="695">
        <v>0.9</v>
      </c>
      <c r="AA6" s="695"/>
      <c r="AB6" s="695"/>
      <c r="AC6" s="695"/>
      <c r="AD6" s="696">
        <v>46197</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290335</v>
      </c>
      <c r="BH6" s="658"/>
      <c r="BI6" s="658"/>
      <c r="BJ6" s="658"/>
      <c r="BK6" s="658"/>
      <c r="BL6" s="658"/>
      <c r="BM6" s="658"/>
      <c r="BN6" s="659"/>
      <c r="BO6" s="695">
        <v>99.8</v>
      </c>
      <c r="BP6" s="695"/>
      <c r="BQ6" s="695"/>
      <c r="BR6" s="695"/>
      <c r="BS6" s="696">
        <v>4078</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52845</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52845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106</v>
      </c>
      <c r="S7" s="658"/>
      <c r="T7" s="658"/>
      <c r="U7" s="658"/>
      <c r="V7" s="658"/>
      <c r="W7" s="658"/>
      <c r="X7" s="658"/>
      <c r="Y7" s="659"/>
      <c r="Z7" s="695">
        <v>0</v>
      </c>
      <c r="AA7" s="695"/>
      <c r="AB7" s="695"/>
      <c r="AC7" s="695"/>
      <c r="AD7" s="696">
        <v>106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132897</v>
      </c>
      <c r="BH7" s="658"/>
      <c r="BI7" s="658"/>
      <c r="BJ7" s="658"/>
      <c r="BK7" s="658"/>
      <c r="BL7" s="658"/>
      <c r="BM7" s="658"/>
      <c r="BN7" s="659"/>
      <c r="BO7" s="695">
        <v>45.7</v>
      </c>
      <c r="BP7" s="695"/>
      <c r="BQ7" s="695"/>
      <c r="BR7" s="695"/>
      <c r="BS7" s="696">
        <v>4078</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1004994</v>
      </c>
      <c r="CS7" s="658"/>
      <c r="CT7" s="658"/>
      <c r="CU7" s="658"/>
      <c r="CV7" s="658"/>
      <c r="CW7" s="658"/>
      <c r="CX7" s="658"/>
      <c r="CY7" s="659"/>
      <c r="CZ7" s="695">
        <v>20.100000000000001</v>
      </c>
      <c r="DA7" s="695"/>
      <c r="DB7" s="695"/>
      <c r="DC7" s="695"/>
      <c r="DD7" s="663">
        <v>37733</v>
      </c>
      <c r="DE7" s="658"/>
      <c r="DF7" s="658"/>
      <c r="DG7" s="658"/>
      <c r="DH7" s="658"/>
      <c r="DI7" s="658"/>
      <c r="DJ7" s="658"/>
      <c r="DK7" s="658"/>
      <c r="DL7" s="658"/>
      <c r="DM7" s="658"/>
      <c r="DN7" s="658"/>
      <c r="DO7" s="658"/>
      <c r="DP7" s="659"/>
      <c r="DQ7" s="663">
        <v>410832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994</v>
      </c>
      <c r="S8" s="658"/>
      <c r="T8" s="658"/>
      <c r="U8" s="658"/>
      <c r="V8" s="658"/>
      <c r="W8" s="658"/>
      <c r="X8" s="658"/>
      <c r="Y8" s="659"/>
      <c r="Z8" s="695">
        <v>0</v>
      </c>
      <c r="AA8" s="695"/>
      <c r="AB8" s="695"/>
      <c r="AC8" s="695"/>
      <c r="AD8" s="696">
        <v>994</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4481</v>
      </c>
      <c r="BH8" s="658"/>
      <c r="BI8" s="658"/>
      <c r="BJ8" s="658"/>
      <c r="BK8" s="658"/>
      <c r="BL8" s="658"/>
      <c r="BM8" s="658"/>
      <c r="BN8" s="659"/>
      <c r="BO8" s="695">
        <v>1.5</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828790</v>
      </c>
      <c r="CS8" s="658"/>
      <c r="CT8" s="658"/>
      <c r="CU8" s="658"/>
      <c r="CV8" s="658"/>
      <c r="CW8" s="658"/>
      <c r="CX8" s="658"/>
      <c r="CY8" s="659"/>
      <c r="CZ8" s="695">
        <v>16.600000000000001</v>
      </c>
      <c r="DA8" s="695"/>
      <c r="DB8" s="695"/>
      <c r="DC8" s="695"/>
      <c r="DD8" s="663">
        <v>2423</v>
      </c>
      <c r="DE8" s="658"/>
      <c r="DF8" s="658"/>
      <c r="DG8" s="658"/>
      <c r="DH8" s="658"/>
      <c r="DI8" s="658"/>
      <c r="DJ8" s="658"/>
      <c r="DK8" s="658"/>
      <c r="DL8" s="658"/>
      <c r="DM8" s="658"/>
      <c r="DN8" s="658"/>
      <c r="DO8" s="658"/>
      <c r="DP8" s="659"/>
      <c r="DQ8" s="663">
        <v>595936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1148</v>
      </c>
      <c r="S9" s="658"/>
      <c r="T9" s="658"/>
      <c r="U9" s="658"/>
      <c r="V9" s="658"/>
      <c r="W9" s="658"/>
      <c r="X9" s="658"/>
      <c r="Y9" s="659"/>
      <c r="Z9" s="695">
        <v>0</v>
      </c>
      <c r="AA9" s="695"/>
      <c r="AB9" s="695"/>
      <c r="AC9" s="695"/>
      <c r="AD9" s="696">
        <v>1148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110513</v>
      </c>
      <c r="BH9" s="658"/>
      <c r="BI9" s="658"/>
      <c r="BJ9" s="658"/>
      <c r="BK9" s="658"/>
      <c r="BL9" s="658"/>
      <c r="BM9" s="658"/>
      <c r="BN9" s="659"/>
      <c r="BO9" s="695">
        <v>38</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266880</v>
      </c>
      <c r="CS9" s="658"/>
      <c r="CT9" s="658"/>
      <c r="CU9" s="658"/>
      <c r="CV9" s="658"/>
      <c r="CW9" s="658"/>
      <c r="CX9" s="658"/>
      <c r="CY9" s="659"/>
      <c r="CZ9" s="695">
        <v>5.3</v>
      </c>
      <c r="DA9" s="695"/>
      <c r="DB9" s="695"/>
      <c r="DC9" s="695"/>
      <c r="DD9" s="663" t="s">
        <v>122</v>
      </c>
      <c r="DE9" s="658"/>
      <c r="DF9" s="658"/>
      <c r="DG9" s="658"/>
      <c r="DH9" s="658"/>
      <c r="DI9" s="658"/>
      <c r="DJ9" s="658"/>
      <c r="DK9" s="658"/>
      <c r="DL9" s="658"/>
      <c r="DM9" s="658"/>
      <c r="DN9" s="658"/>
      <c r="DO9" s="658"/>
      <c r="DP9" s="659"/>
      <c r="DQ9" s="663">
        <v>169890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8625</v>
      </c>
      <c r="BH10" s="658"/>
      <c r="BI10" s="658"/>
      <c r="BJ10" s="658"/>
      <c r="BK10" s="658"/>
      <c r="BL10" s="658"/>
      <c r="BM10" s="658"/>
      <c r="BN10" s="659"/>
      <c r="BO10" s="695">
        <v>3</v>
      </c>
      <c r="BP10" s="695"/>
      <c r="BQ10" s="695"/>
      <c r="BR10" s="695"/>
      <c r="BS10" s="696">
        <v>1427</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72229</v>
      </c>
      <c r="S11" s="658"/>
      <c r="T11" s="658"/>
      <c r="U11" s="658"/>
      <c r="V11" s="658"/>
      <c r="W11" s="658"/>
      <c r="X11" s="658"/>
      <c r="Y11" s="659"/>
      <c r="Z11" s="660">
        <v>1.4</v>
      </c>
      <c r="AA11" s="661"/>
      <c r="AB11" s="661"/>
      <c r="AC11" s="662"/>
      <c r="AD11" s="663">
        <v>72229</v>
      </c>
      <c r="AE11" s="658"/>
      <c r="AF11" s="658"/>
      <c r="AG11" s="658"/>
      <c r="AH11" s="658"/>
      <c r="AI11" s="658"/>
      <c r="AJ11" s="658"/>
      <c r="AK11" s="659"/>
      <c r="AL11" s="660">
        <v>3.3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9278</v>
      </c>
      <c r="BH11" s="658"/>
      <c r="BI11" s="658"/>
      <c r="BJ11" s="658"/>
      <c r="BK11" s="658"/>
      <c r="BL11" s="658"/>
      <c r="BM11" s="658"/>
      <c r="BN11" s="659"/>
      <c r="BO11" s="695">
        <v>3.2</v>
      </c>
      <c r="BP11" s="695"/>
      <c r="BQ11" s="695"/>
      <c r="BR11" s="695"/>
      <c r="BS11" s="696">
        <v>2651</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366330</v>
      </c>
      <c r="CS11" s="658"/>
      <c r="CT11" s="658"/>
      <c r="CU11" s="658"/>
      <c r="CV11" s="658"/>
      <c r="CW11" s="658"/>
      <c r="CX11" s="658"/>
      <c r="CY11" s="659"/>
      <c r="CZ11" s="695">
        <v>7.3</v>
      </c>
      <c r="DA11" s="695"/>
      <c r="DB11" s="695"/>
      <c r="DC11" s="695"/>
      <c r="DD11" s="663">
        <v>1429</v>
      </c>
      <c r="DE11" s="658"/>
      <c r="DF11" s="658"/>
      <c r="DG11" s="658"/>
      <c r="DH11" s="658"/>
      <c r="DI11" s="658"/>
      <c r="DJ11" s="658"/>
      <c r="DK11" s="658"/>
      <c r="DL11" s="658"/>
      <c r="DM11" s="658"/>
      <c r="DN11" s="658"/>
      <c r="DO11" s="658"/>
      <c r="DP11" s="659"/>
      <c r="DQ11" s="663">
        <v>245372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129540</v>
      </c>
      <c r="BH12" s="658"/>
      <c r="BI12" s="658"/>
      <c r="BJ12" s="658"/>
      <c r="BK12" s="658"/>
      <c r="BL12" s="658"/>
      <c r="BM12" s="658"/>
      <c r="BN12" s="659"/>
      <c r="BO12" s="695">
        <v>44.5</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1096386</v>
      </c>
      <c r="CS12" s="658"/>
      <c r="CT12" s="658"/>
      <c r="CU12" s="658"/>
      <c r="CV12" s="658"/>
      <c r="CW12" s="658"/>
      <c r="CX12" s="658"/>
      <c r="CY12" s="659"/>
      <c r="CZ12" s="695">
        <v>22</v>
      </c>
      <c r="DA12" s="695"/>
      <c r="DB12" s="695"/>
      <c r="DC12" s="695"/>
      <c r="DD12" s="663">
        <v>1003196</v>
      </c>
      <c r="DE12" s="658"/>
      <c r="DF12" s="658"/>
      <c r="DG12" s="658"/>
      <c r="DH12" s="658"/>
      <c r="DI12" s="658"/>
      <c r="DJ12" s="658"/>
      <c r="DK12" s="658"/>
      <c r="DL12" s="658"/>
      <c r="DM12" s="658"/>
      <c r="DN12" s="658"/>
      <c r="DO12" s="658"/>
      <c r="DP12" s="659"/>
      <c r="DQ12" s="663">
        <v>76686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129351</v>
      </c>
      <c r="BH13" s="658"/>
      <c r="BI13" s="658"/>
      <c r="BJ13" s="658"/>
      <c r="BK13" s="658"/>
      <c r="BL13" s="658"/>
      <c r="BM13" s="658"/>
      <c r="BN13" s="659"/>
      <c r="BO13" s="695">
        <v>44.5</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569098</v>
      </c>
      <c r="CS13" s="658"/>
      <c r="CT13" s="658"/>
      <c r="CU13" s="658"/>
      <c r="CV13" s="658"/>
      <c r="CW13" s="658"/>
      <c r="CX13" s="658"/>
      <c r="CY13" s="659"/>
      <c r="CZ13" s="695">
        <v>11.4</v>
      </c>
      <c r="DA13" s="695"/>
      <c r="DB13" s="695"/>
      <c r="DC13" s="695"/>
      <c r="DD13" s="663">
        <v>355987</v>
      </c>
      <c r="DE13" s="658"/>
      <c r="DF13" s="658"/>
      <c r="DG13" s="658"/>
      <c r="DH13" s="658"/>
      <c r="DI13" s="658"/>
      <c r="DJ13" s="658"/>
      <c r="DK13" s="658"/>
      <c r="DL13" s="658"/>
      <c r="DM13" s="658"/>
      <c r="DN13" s="658"/>
      <c r="DO13" s="658"/>
      <c r="DP13" s="659"/>
      <c r="DQ13" s="663">
        <v>171746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396</v>
      </c>
      <c r="S14" s="658"/>
      <c r="T14" s="658"/>
      <c r="U14" s="658"/>
      <c r="V14" s="658"/>
      <c r="W14" s="658"/>
      <c r="X14" s="658"/>
      <c r="Y14" s="659"/>
      <c r="Z14" s="695">
        <v>0</v>
      </c>
      <c r="AA14" s="695"/>
      <c r="AB14" s="695"/>
      <c r="AC14" s="695"/>
      <c r="AD14" s="696">
        <v>396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11694</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104437</v>
      </c>
      <c r="CS14" s="658"/>
      <c r="CT14" s="658"/>
      <c r="CU14" s="658"/>
      <c r="CV14" s="658"/>
      <c r="CW14" s="658"/>
      <c r="CX14" s="658"/>
      <c r="CY14" s="659"/>
      <c r="CZ14" s="695">
        <v>2.1</v>
      </c>
      <c r="DA14" s="695"/>
      <c r="DB14" s="695"/>
      <c r="DC14" s="695"/>
      <c r="DD14" s="663">
        <v>2109</v>
      </c>
      <c r="DE14" s="658"/>
      <c r="DF14" s="658"/>
      <c r="DG14" s="658"/>
      <c r="DH14" s="658"/>
      <c r="DI14" s="658"/>
      <c r="DJ14" s="658"/>
      <c r="DK14" s="658"/>
      <c r="DL14" s="658"/>
      <c r="DM14" s="658"/>
      <c r="DN14" s="658"/>
      <c r="DO14" s="658"/>
      <c r="DP14" s="659"/>
      <c r="DQ14" s="663">
        <v>104237</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16204</v>
      </c>
      <c r="BH15" s="658"/>
      <c r="BI15" s="658"/>
      <c r="BJ15" s="658"/>
      <c r="BK15" s="658"/>
      <c r="BL15" s="658"/>
      <c r="BM15" s="658"/>
      <c r="BN15" s="659"/>
      <c r="BO15" s="695">
        <v>5.6</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297151</v>
      </c>
      <c r="CS15" s="658"/>
      <c r="CT15" s="658"/>
      <c r="CU15" s="658"/>
      <c r="CV15" s="658"/>
      <c r="CW15" s="658"/>
      <c r="CX15" s="658"/>
      <c r="CY15" s="659"/>
      <c r="CZ15" s="695">
        <v>6</v>
      </c>
      <c r="DA15" s="695"/>
      <c r="DB15" s="695"/>
      <c r="DC15" s="695"/>
      <c r="DD15" s="663">
        <v>47348</v>
      </c>
      <c r="DE15" s="658"/>
      <c r="DF15" s="658"/>
      <c r="DG15" s="658"/>
      <c r="DH15" s="658"/>
      <c r="DI15" s="658"/>
      <c r="DJ15" s="658"/>
      <c r="DK15" s="658"/>
      <c r="DL15" s="658"/>
      <c r="DM15" s="658"/>
      <c r="DN15" s="658"/>
      <c r="DO15" s="658"/>
      <c r="DP15" s="659"/>
      <c r="DQ15" s="663">
        <v>242988</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4763</v>
      </c>
      <c r="S16" s="658"/>
      <c r="T16" s="658"/>
      <c r="U16" s="658"/>
      <c r="V16" s="658"/>
      <c r="W16" s="658"/>
      <c r="X16" s="658"/>
      <c r="Y16" s="659"/>
      <c r="Z16" s="695">
        <v>0.1</v>
      </c>
      <c r="AA16" s="695"/>
      <c r="AB16" s="695"/>
      <c r="AC16" s="695"/>
      <c r="AD16" s="696">
        <v>4763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5699</v>
      </c>
      <c r="S17" s="658"/>
      <c r="T17" s="658"/>
      <c r="U17" s="658"/>
      <c r="V17" s="658"/>
      <c r="W17" s="658"/>
      <c r="X17" s="658"/>
      <c r="Y17" s="659"/>
      <c r="Z17" s="695">
        <v>0.1</v>
      </c>
      <c r="AA17" s="695"/>
      <c r="AB17" s="695"/>
      <c r="AC17" s="695"/>
      <c r="AD17" s="696">
        <v>5699</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403263</v>
      </c>
      <c r="CS17" s="658"/>
      <c r="CT17" s="658"/>
      <c r="CU17" s="658"/>
      <c r="CV17" s="658"/>
      <c r="CW17" s="658"/>
      <c r="CX17" s="658"/>
      <c r="CY17" s="659"/>
      <c r="CZ17" s="695">
        <v>8.1</v>
      </c>
      <c r="DA17" s="695"/>
      <c r="DB17" s="695"/>
      <c r="DC17" s="695"/>
      <c r="DD17" s="663" t="s">
        <v>122</v>
      </c>
      <c r="DE17" s="658"/>
      <c r="DF17" s="658"/>
      <c r="DG17" s="658"/>
      <c r="DH17" s="658"/>
      <c r="DI17" s="658"/>
      <c r="DJ17" s="658"/>
      <c r="DK17" s="658"/>
      <c r="DL17" s="658"/>
      <c r="DM17" s="658"/>
      <c r="DN17" s="658"/>
      <c r="DO17" s="658"/>
      <c r="DP17" s="659"/>
      <c r="DQ17" s="663">
        <v>367531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847</v>
      </c>
      <c r="S18" s="658"/>
      <c r="T18" s="658"/>
      <c r="U18" s="658"/>
      <c r="V18" s="658"/>
      <c r="W18" s="658"/>
      <c r="X18" s="658"/>
      <c r="Y18" s="659"/>
      <c r="Z18" s="695">
        <v>0</v>
      </c>
      <c r="AA18" s="695"/>
      <c r="AB18" s="695"/>
      <c r="AC18" s="695"/>
      <c r="AD18" s="696">
        <v>847</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644</v>
      </c>
      <c r="S19" s="658"/>
      <c r="T19" s="658"/>
      <c r="U19" s="658"/>
      <c r="V19" s="658"/>
      <c r="W19" s="658"/>
      <c r="X19" s="658"/>
      <c r="Y19" s="659"/>
      <c r="Z19" s="695">
        <v>0</v>
      </c>
      <c r="AA19" s="695"/>
      <c r="AB19" s="695"/>
      <c r="AC19" s="695"/>
      <c r="AD19" s="696">
        <v>644</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496</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203</v>
      </c>
      <c r="S20" s="658"/>
      <c r="T20" s="658"/>
      <c r="U20" s="658"/>
      <c r="V20" s="658"/>
      <c r="W20" s="658"/>
      <c r="X20" s="658"/>
      <c r="Y20" s="659"/>
      <c r="Z20" s="695">
        <v>0</v>
      </c>
      <c r="AA20" s="695"/>
      <c r="AB20" s="695"/>
      <c r="AC20" s="695"/>
      <c r="AD20" s="696">
        <v>203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496</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4990174</v>
      </c>
      <c r="CS20" s="658"/>
      <c r="CT20" s="658"/>
      <c r="CU20" s="658"/>
      <c r="CV20" s="658"/>
      <c r="CW20" s="658"/>
      <c r="CX20" s="658"/>
      <c r="CY20" s="659"/>
      <c r="CZ20" s="695">
        <v>100</v>
      </c>
      <c r="DA20" s="695"/>
      <c r="DB20" s="695"/>
      <c r="DC20" s="695"/>
      <c r="DD20" s="663">
        <v>1450225</v>
      </c>
      <c r="DE20" s="658"/>
      <c r="DF20" s="658"/>
      <c r="DG20" s="658"/>
      <c r="DH20" s="658"/>
      <c r="DI20" s="658"/>
      <c r="DJ20" s="658"/>
      <c r="DK20" s="658"/>
      <c r="DL20" s="658"/>
      <c r="DM20" s="658"/>
      <c r="DN20" s="658"/>
      <c r="DO20" s="658"/>
      <c r="DP20" s="659"/>
      <c r="DQ20" s="663">
        <v>2438063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1878845</v>
      </c>
      <c r="S21" s="658"/>
      <c r="T21" s="658"/>
      <c r="U21" s="658"/>
      <c r="V21" s="658"/>
      <c r="W21" s="658"/>
      <c r="X21" s="658"/>
      <c r="Y21" s="659"/>
      <c r="Z21" s="695">
        <v>37.1</v>
      </c>
      <c r="AA21" s="695"/>
      <c r="AB21" s="695"/>
      <c r="AC21" s="695"/>
      <c r="AD21" s="696">
        <v>1730082</v>
      </c>
      <c r="AE21" s="696"/>
      <c r="AF21" s="696"/>
      <c r="AG21" s="696"/>
      <c r="AH21" s="696"/>
      <c r="AI21" s="696"/>
      <c r="AJ21" s="696"/>
      <c r="AK21" s="696"/>
      <c r="AL21" s="660">
        <v>80.099999999999994</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496</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1730082</v>
      </c>
      <c r="S22" s="658"/>
      <c r="T22" s="658"/>
      <c r="U22" s="658"/>
      <c r="V22" s="658"/>
      <c r="W22" s="658"/>
      <c r="X22" s="658"/>
      <c r="Y22" s="659"/>
      <c r="Z22" s="695">
        <v>34.200000000000003</v>
      </c>
      <c r="AA22" s="695"/>
      <c r="AB22" s="695"/>
      <c r="AC22" s="695"/>
      <c r="AD22" s="696">
        <v>1730082</v>
      </c>
      <c r="AE22" s="696"/>
      <c r="AF22" s="696"/>
      <c r="AG22" s="696"/>
      <c r="AH22" s="696"/>
      <c r="AI22" s="696"/>
      <c r="AJ22" s="696"/>
      <c r="AK22" s="696"/>
      <c r="AL22" s="660">
        <v>80.099999999999994</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148763</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1275098</v>
      </c>
      <c r="CS24" s="713"/>
      <c r="CT24" s="713"/>
      <c r="CU24" s="713"/>
      <c r="CV24" s="713"/>
      <c r="CW24" s="713"/>
      <c r="CX24" s="713"/>
      <c r="CY24" s="738"/>
      <c r="CZ24" s="739">
        <v>25.6</v>
      </c>
      <c r="DA24" s="721"/>
      <c r="DB24" s="721"/>
      <c r="DC24" s="741"/>
      <c r="DD24" s="737">
        <v>1043196</v>
      </c>
      <c r="DE24" s="713"/>
      <c r="DF24" s="713"/>
      <c r="DG24" s="713"/>
      <c r="DH24" s="713"/>
      <c r="DI24" s="713"/>
      <c r="DJ24" s="713"/>
      <c r="DK24" s="738"/>
      <c r="DL24" s="737">
        <v>981008</v>
      </c>
      <c r="DM24" s="713"/>
      <c r="DN24" s="713"/>
      <c r="DO24" s="713"/>
      <c r="DP24" s="713"/>
      <c r="DQ24" s="713"/>
      <c r="DR24" s="713"/>
      <c r="DS24" s="713"/>
      <c r="DT24" s="713"/>
      <c r="DU24" s="713"/>
      <c r="DV24" s="738"/>
      <c r="DW24" s="739">
        <v>45.3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2302055</v>
      </c>
      <c r="S25" s="658"/>
      <c r="T25" s="658"/>
      <c r="U25" s="658"/>
      <c r="V25" s="658"/>
      <c r="W25" s="658"/>
      <c r="X25" s="658"/>
      <c r="Y25" s="659"/>
      <c r="Z25" s="695">
        <v>45.5</v>
      </c>
      <c r="AA25" s="695"/>
      <c r="AB25" s="695"/>
      <c r="AC25" s="695"/>
      <c r="AD25" s="696">
        <v>2153292</v>
      </c>
      <c r="AE25" s="696"/>
      <c r="AF25" s="696"/>
      <c r="AG25" s="696"/>
      <c r="AH25" s="696"/>
      <c r="AI25" s="696"/>
      <c r="AJ25" s="696"/>
      <c r="AK25" s="696"/>
      <c r="AL25" s="660">
        <v>99.7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604425</v>
      </c>
      <c r="CS25" s="670"/>
      <c r="CT25" s="670"/>
      <c r="CU25" s="670"/>
      <c r="CV25" s="670"/>
      <c r="CW25" s="670"/>
      <c r="CX25" s="670"/>
      <c r="CY25" s="671"/>
      <c r="CZ25" s="660">
        <v>12.1</v>
      </c>
      <c r="DA25" s="672"/>
      <c r="DB25" s="672"/>
      <c r="DC25" s="673"/>
      <c r="DD25" s="663">
        <v>553938</v>
      </c>
      <c r="DE25" s="670"/>
      <c r="DF25" s="670"/>
      <c r="DG25" s="670"/>
      <c r="DH25" s="670"/>
      <c r="DI25" s="670"/>
      <c r="DJ25" s="670"/>
      <c r="DK25" s="671"/>
      <c r="DL25" s="663">
        <v>553814</v>
      </c>
      <c r="DM25" s="670"/>
      <c r="DN25" s="670"/>
      <c r="DO25" s="670"/>
      <c r="DP25" s="670"/>
      <c r="DQ25" s="670"/>
      <c r="DR25" s="670"/>
      <c r="DS25" s="670"/>
      <c r="DT25" s="670"/>
      <c r="DU25" s="670"/>
      <c r="DV25" s="671"/>
      <c r="DW25" s="660">
        <v>25.6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329050</v>
      </c>
      <c r="CS26" s="658"/>
      <c r="CT26" s="658"/>
      <c r="CU26" s="658"/>
      <c r="CV26" s="658"/>
      <c r="CW26" s="658"/>
      <c r="CX26" s="658"/>
      <c r="CY26" s="659"/>
      <c r="CZ26" s="660">
        <v>6.6</v>
      </c>
      <c r="DA26" s="672"/>
      <c r="DB26" s="672"/>
      <c r="DC26" s="673"/>
      <c r="DD26" s="663">
        <v>292229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12225</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290831</v>
      </c>
      <c r="BH27" s="658"/>
      <c r="BI27" s="658"/>
      <c r="BJ27" s="658"/>
      <c r="BK27" s="658"/>
      <c r="BL27" s="658"/>
      <c r="BM27" s="658"/>
      <c r="BN27" s="659"/>
      <c r="BO27" s="695">
        <v>100</v>
      </c>
      <c r="BP27" s="695"/>
      <c r="BQ27" s="695"/>
      <c r="BR27" s="695"/>
      <c r="BS27" s="696">
        <v>4078</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267410</v>
      </c>
      <c r="CS27" s="670"/>
      <c r="CT27" s="670"/>
      <c r="CU27" s="670"/>
      <c r="CV27" s="670"/>
      <c r="CW27" s="670"/>
      <c r="CX27" s="670"/>
      <c r="CY27" s="671"/>
      <c r="CZ27" s="660">
        <v>5.4</v>
      </c>
      <c r="DA27" s="672"/>
      <c r="DB27" s="672"/>
      <c r="DC27" s="673"/>
      <c r="DD27" s="663">
        <v>121727</v>
      </c>
      <c r="DE27" s="670"/>
      <c r="DF27" s="670"/>
      <c r="DG27" s="670"/>
      <c r="DH27" s="670"/>
      <c r="DI27" s="670"/>
      <c r="DJ27" s="670"/>
      <c r="DK27" s="671"/>
      <c r="DL27" s="663">
        <v>59663</v>
      </c>
      <c r="DM27" s="670"/>
      <c r="DN27" s="670"/>
      <c r="DO27" s="670"/>
      <c r="DP27" s="670"/>
      <c r="DQ27" s="670"/>
      <c r="DR27" s="670"/>
      <c r="DS27" s="670"/>
      <c r="DT27" s="670"/>
      <c r="DU27" s="670"/>
      <c r="DV27" s="671"/>
      <c r="DW27" s="660">
        <v>2.8</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52031</v>
      </c>
      <c r="S28" s="658"/>
      <c r="T28" s="658"/>
      <c r="U28" s="658"/>
      <c r="V28" s="658"/>
      <c r="W28" s="658"/>
      <c r="X28" s="658"/>
      <c r="Y28" s="659"/>
      <c r="Z28" s="695">
        <v>1</v>
      </c>
      <c r="AA28" s="695"/>
      <c r="AB28" s="695"/>
      <c r="AC28" s="695"/>
      <c r="AD28" s="696">
        <v>2124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403263</v>
      </c>
      <c r="CS28" s="658"/>
      <c r="CT28" s="658"/>
      <c r="CU28" s="658"/>
      <c r="CV28" s="658"/>
      <c r="CW28" s="658"/>
      <c r="CX28" s="658"/>
      <c r="CY28" s="659"/>
      <c r="CZ28" s="660">
        <v>8.1</v>
      </c>
      <c r="DA28" s="672"/>
      <c r="DB28" s="672"/>
      <c r="DC28" s="673"/>
      <c r="DD28" s="663">
        <v>367531</v>
      </c>
      <c r="DE28" s="658"/>
      <c r="DF28" s="658"/>
      <c r="DG28" s="658"/>
      <c r="DH28" s="658"/>
      <c r="DI28" s="658"/>
      <c r="DJ28" s="658"/>
      <c r="DK28" s="659"/>
      <c r="DL28" s="663">
        <v>367531</v>
      </c>
      <c r="DM28" s="658"/>
      <c r="DN28" s="658"/>
      <c r="DO28" s="658"/>
      <c r="DP28" s="658"/>
      <c r="DQ28" s="658"/>
      <c r="DR28" s="658"/>
      <c r="DS28" s="658"/>
      <c r="DT28" s="658"/>
      <c r="DU28" s="658"/>
      <c r="DV28" s="659"/>
      <c r="DW28" s="660">
        <v>17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9102</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402688</v>
      </c>
      <c r="CS29" s="670"/>
      <c r="CT29" s="670"/>
      <c r="CU29" s="670"/>
      <c r="CV29" s="670"/>
      <c r="CW29" s="670"/>
      <c r="CX29" s="670"/>
      <c r="CY29" s="671"/>
      <c r="CZ29" s="660">
        <v>8.1</v>
      </c>
      <c r="DA29" s="672"/>
      <c r="DB29" s="672"/>
      <c r="DC29" s="673"/>
      <c r="DD29" s="663">
        <v>366956</v>
      </c>
      <c r="DE29" s="670"/>
      <c r="DF29" s="670"/>
      <c r="DG29" s="670"/>
      <c r="DH29" s="670"/>
      <c r="DI29" s="670"/>
      <c r="DJ29" s="670"/>
      <c r="DK29" s="671"/>
      <c r="DL29" s="663">
        <v>366956</v>
      </c>
      <c r="DM29" s="670"/>
      <c r="DN29" s="670"/>
      <c r="DO29" s="670"/>
      <c r="DP29" s="670"/>
      <c r="DQ29" s="670"/>
      <c r="DR29" s="670"/>
      <c r="DS29" s="670"/>
      <c r="DT29" s="670"/>
      <c r="DU29" s="670"/>
      <c r="DV29" s="671"/>
      <c r="DW29" s="660">
        <v>16.899999999999999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441905</v>
      </c>
      <c r="S30" s="658"/>
      <c r="T30" s="658"/>
      <c r="U30" s="658"/>
      <c r="V30" s="658"/>
      <c r="W30" s="658"/>
      <c r="X30" s="658"/>
      <c r="Y30" s="659"/>
      <c r="Z30" s="695">
        <v>8.6999999999999993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395966</v>
      </c>
      <c r="CS30" s="658"/>
      <c r="CT30" s="658"/>
      <c r="CU30" s="658"/>
      <c r="CV30" s="658"/>
      <c r="CW30" s="658"/>
      <c r="CX30" s="658"/>
      <c r="CY30" s="659"/>
      <c r="CZ30" s="660">
        <v>7.9</v>
      </c>
      <c r="DA30" s="672"/>
      <c r="DB30" s="672"/>
      <c r="DC30" s="673"/>
      <c r="DD30" s="663">
        <v>360997</v>
      </c>
      <c r="DE30" s="658"/>
      <c r="DF30" s="658"/>
      <c r="DG30" s="658"/>
      <c r="DH30" s="658"/>
      <c r="DI30" s="658"/>
      <c r="DJ30" s="658"/>
      <c r="DK30" s="659"/>
      <c r="DL30" s="663">
        <v>360997</v>
      </c>
      <c r="DM30" s="658"/>
      <c r="DN30" s="658"/>
      <c r="DO30" s="658"/>
      <c r="DP30" s="658"/>
      <c r="DQ30" s="658"/>
      <c r="DR30" s="658"/>
      <c r="DS30" s="658"/>
      <c r="DT30" s="658"/>
      <c r="DU30" s="658"/>
      <c r="DV30" s="659"/>
      <c r="DW30" s="660">
        <v>16.7</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v>
      </c>
      <c r="BN31" s="720"/>
      <c r="BO31" s="720"/>
      <c r="BP31" s="720"/>
      <c r="BQ31" s="722"/>
      <c r="BR31" s="719">
        <v>99.5</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6722</v>
      </c>
      <c r="CS31" s="670"/>
      <c r="CT31" s="670"/>
      <c r="CU31" s="670"/>
      <c r="CV31" s="670"/>
      <c r="CW31" s="670"/>
      <c r="CX31" s="670"/>
      <c r="CY31" s="671"/>
      <c r="CZ31" s="660">
        <v>0.1</v>
      </c>
      <c r="DA31" s="672"/>
      <c r="DB31" s="672"/>
      <c r="DC31" s="673"/>
      <c r="DD31" s="663">
        <v>5959</v>
      </c>
      <c r="DE31" s="670"/>
      <c r="DF31" s="670"/>
      <c r="DG31" s="670"/>
      <c r="DH31" s="670"/>
      <c r="DI31" s="670"/>
      <c r="DJ31" s="670"/>
      <c r="DK31" s="671"/>
      <c r="DL31" s="663">
        <v>5959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219324</v>
      </c>
      <c r="S32" s="658"/>
      <c r="T32" s="658"/>
      <c r="U32" s="658"/>
      <c r="V32" s="658"/>
      <c r="W32" s="658"/>
      <c r="X32" s="658"/>
      <c r="Y32" s="659"/>
      <c r="Z32" s="695">
        <v>4.3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99.8</v>
      </c>
      <c r="BH32" s="670"/>
      <c r="BI32" s="670"/>
      <c r="BJ32" s="670"/>
      <c r="BK32" s="670"/>
      <c r="BL32" s="670"/>
      <c r="BM32" s="661">
        <v>99.2</v>
      </c>
      <c r="BN32" s="670"/>
      <c r="BO32" s="670"/>
      <c r="BP32" s="670"/>
      <c r="BQ32" s="693"/>
      <c r="BR32" s="728">
        <v>99.6</v>
      </c>
      <c r="BS32" s="670"/>
      <c r="BT32" s="670"/>
      <c r="BU32" s="670"/>
      <c r="BV32" s="670"/>
      <c r="BW32" s="670"/>
      <c r="BX32" s="661">
        <v>99</v>
      </c>
      <c r="BY32" s="670"/>
      <c r="BZ32" s="670"/>
      <c r="CA32" s="670"/>
      <c r="CB32" s="693"/>
      <c r="CD32" s="680"/>
      <c r="CE32" s="681"/>
      <c r="CF32" s="654" t="s">
        <v>304</v>
      </c>
      <c r="CG32" s="655"/>
      <c r="CH32" s="655"/>
      <c r="CI32" s="655"/>
      <c r="CJ32" s="655"/>
      <c r="CK32" s="655"/>
      <c r="CL32" s="655"/>
      <c r="CM32" s="655"/>
      <c r="CN32" s="655"/>
      <c r="CO32" s="655"/>
      <c r="CP32" s="655"/>
      <c r="CQ32" s="656"/>
      <c r="CR32" s="657">
        <v>575</v>
      </c>
      <c r="CS32" s="658"/>
      <c r="CT32" s="658"/>
      <c r="CU32" s="658"/>
      <c r="CV32" s="658"/>
      <c r="CW32" s="658"/>
      <c r="CX32" s="658"/>
      <c r="CY32" s="659"/>
      <c r="CZ32" s="660">
        <v>0</v>
      </c>
      <c r="DA32" s="672"/>
      <c r="DB32" s="672"/>
      <c r="DC32" s="673"/>
      <c r="DD32" s="663">
        <v>575</v>
      </c>
      <c r="DE32" s="658"/>
      <c r="DF32" s="658"/>
      <c r="DG32" s="658"/>
      <c r="DH32" s="658"/>
      <c r="DI32" s="658"/>
      <c r="DJ32" s="658"/>
      <c r="DK32" s="659"/>
      <c r="DL32" s="663">
        <v>575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3874</v>
      </c>
      <c r="S33" s="658"/>
      <c r="T33" s="658"/>
      <c r="U33" s="658"/>
      <c r="V33" s="658"/>
      <c r="W33" s="658"/>
      <c r="X33" s="658"/>
      <c r="Y33" s="659"/>
      <c r="Z33" s="695">
        <v>0.1</v>
      </c>
      <c r="AA33" s="695"/>
      <c r="AB33" s="695"/>
      <c r="AC33" s="695"/>
      <c r="AD33" s="696">
        <v>3417</v>
      </c>
      <c r="AE33" s="696"/>
      <c r="AF33" s="696"/>
      <c r="AG33" s="696"/>
      <c r="AH33" s="696"/>
      <c r="AI33" s="696"/>
      <c r="AJ33" s="696"/>
      <c r="AK33" s="696"/>
      <c r="AL33" s="660">
        <v>0.2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99.4</v>
      </c>
      <c r="BH33" s="642"/>
      <c r="BI33" s="642"/>
      <c r="BJ33" s="642"/>
      <c r="BK33" s="642"/>
      <c r="BL33" s="642"/>
      <c r="BM33" s="688">
        <v>96.6</v>
      </c>
      <c r="BN33" s="642"/>
      <c r="BO33" s="642"/>
      <c r="BP33" s="642"/>
      <c r="BQ33" s="705"/>
      <c r="BR33" s="718">
        <v>99.4</v>
      </c>
      <c r="BS33" s="642"/>
      <c r="BT33" s="642"/>
      <c r="BU33" s="642"/>
      <c r="BV33" s="642"/>
      <c r="BW33" s="642"/>
      <c r="BX33" s="688">
        <v>96.7</v>
      </c>
      <c r="BY33" s="642"/>
      <c r="BZ33" s="642"/>
      <c r="CA33" s="642"/>
      <c r="CB33" s="705"/>
      <c r="CD33" s="654" t="s">
        <v>307</v>
      </c>
      <c r="CE33" s="655"/>
      <c r="CF33" s="655"/>
      <c r="CG33" s="655"/>
      <c r="CH33" s="655"/>
      <c r="CI33" s="655"/>
      <c r="CJ33" s="655"/>
      <c r="CK33" s="655"/>
      <c r="CL33" s="655"/>
      <c r="CM33" s="655"/>
      <c r="CN33" s="655"/>
      <c r="CO33" s="655"/>
      <c r="CP33" s="655"/>
      <c r="CQ33" s="656"/>
      <c r="CR33" s="657">
        <v>2264851</v>
      </c>
      <c r="CS33" s="670"/>
      <c r="CT33" s="670"/>
      <c r="CU33" s="670"/>
      <c r="CV33" s="670"/>
      <c r="CW33" s="670"/>
      <c r="CX33" s="670"/>
      <c r="CY33" s="671"/>
      <c r="CZ33" s="660">
        <v>45.4</v>
      </c>
      <c r="DA33" s="672"/>
      <c r="DB33" s="672"/>
      <c r="DC33" s="673"/>
      <c r="DD33" s="663">
        <v>1351004</v>
      </c>
      <c r="DE33" s="670"/>
      <c r="DF33" s="670"/>
      <c r="DG33" s="670"/>
      <c r="DH33" s="670"/>
      <c r="DI33" s="670"/>
      <c r="DJ33" s="670"/>
      <c r="DK33" s="671"/>
      <c r="DL33" s="663">
        <v>624965</v>
      </c>
      <c r="DM33" s="670"/>
      <c r="DN33" s="670"/>
      <c r="DO33" s="670"/>
      <c r="DP33" s="670"/>
      <c r="DQ33" s="670"/>
      <c r="DR33" s="670"/>
      <c r="DS33" s="670"/>
      <c r="DT33" s="670"/>
      <c r="DU33" s="670"/>
      <c r="DV33" s="671"/>
      <c r="DW33" s="660">
        <v>28.8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329620</v>
      </c>
      <c r="S34" s="658"/>
      <c r="T34" s="658"/>
      <c r="U34" s="658"/>
      <c r="V34" s="658"/>
      <c r="W34" s="658"/>
      <c r="X34" s="658"/>
      <c r="Y34" s="659"/>
      <c r="Z34" s="695">
        <v>6.5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527608</v>
      </c>
      <c r="CS34" s="658"/>
      <c r="CT34" s="658"/>
      <c r="CU34" s="658"/>
      <c r="CV34" s="658"/>
      <c r="CW34" s="658"/>
      <c r="CX34" s="658"/>
      <c r="CY34" s="659"/>
      <c r="CZ34" s="660">
        <v>10.6</v>
      </c>
      <c r="DA34" s="672"/>
      <c r="DB34" s="672"/>
      <c r="DC34" s="673"/>
      <c r="DD34" s="663">
        <v>296728</v>
      </c>
      <c r="DE34" s="658"/>
      <c r="DF34" s="658"/>
      <c r="DG34" s="658"/>
      <c r="DH34" s="658"/>
      <c r="DI34" s="658"/>
      <c r="DJ34" s="658"/>
      <c r="DK34" s="659"/>
      <c r="DL34" s="663">
        <v>248176</v>
      </c>
      <c r="DM34" s="658"/>
      <c r="DN34" s="658"/>
      <c r="DO34" s="658"/>
      <c r="DP34" s="658"/>
      <c r="DQ34" s="658"/>
      <c r="DR34" s="658"/>
      <c r="DS34" s="658"/>
      <c r="DT34" s="658"/>
      <c r="DU34" s="658"/>
      <c r="DV34" s="659"/>
      <c r="DW34" s="660">
        <v>11.5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307817</v>
      </c>
      <c r="S35" s="658"/>
      <c r="T35" s="658"/>
      <c r="U35" s="658"/>
      <c r="V35" s="658"/>
      <c r="W35" s="658"/>
      <c r="X35" s="658"/>
      <c r="Y35" s="659"/>
      <c r="Z35" s="695">
        <v>6.1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151396</v>
      </c>
      <c r="CS35" s="670"/>
      <c r="CT35" s="670"/>
      <c r="CU35" s="670"/>
      <c r="CV35" s="670"/>
      <c r="CW35" s="670"/>
      <c r="CX35" s="670"/>
      <c r="CY35" s="671"/>
      <c r="CZ35" s="660">
        <v>3</v>
      </c>
      <c r="DA35" s="672"/>
      <c r="DB35" s="672"/>
      <c r="DC35" s="673"/>
      <c r="DD35" s="663">
        <v>115874</v>
      </c>
      <c r="DE35" s="670"/>
      <c r="DF35" s="670"/>
      <c r="DG35" s="670"/>
      <c r="DH35" s="670"/>
      <c r="DI35" s="670"/>
      <c r="DJ35" s="670"/>
      <c r="DK35" s="671"/>
      <c r="DL35" s="663">
        <v>48448</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58624</v>
      </c>
      <c r="S36" s="658"/>
      <c r="T36" s="658"/>
      <c r="U36" s="658"/>
      <c r="V36" s="658"/>
      <c r="W36" s="658"/>
      <c r="X36" s="658"/>
      <c r="Y36" s="659"/>
      <c r="Z36" s="695">
        <v>1.2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531447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1258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655130</v>
      </c>
      <c r="CS36" s="658"/>
      <c r="CT36" s="658"/>
      <c r="CU36" s="658"/>
      <c r="CV36" s="658"/>
      <c r="CW36" s="658"/>
      <c r="CX36" s="658"/>
      <c r="CY36" s="659"/>
      <c r="CZ36" s="660">
        <v>13.1</v>
      </c>
      <c r="DA36" s="672"/>
      <c r="DB36" s="672"/>
      <c r="DC36" s="673"/>
      <c r="DD36" s="663">
        <v>368351</v>
      </c>
      <c r="DE36" s="658"/>
      <c r="DF36" s="658"/>
      <c r="DG36" s="658"/>
      <c r="DH36" s="658"/>
      <c r="DI36" s="658"/>
      <c r="DJ36" s="658"/>
      <c r="DK36" s="659"/>
      <c r="DL36" s="663">
        <v>208199</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39349</v>
      </c>
      <c r="S37" s="658"/>
      <c r="T37" s="658"/>
      <c r="U37" s="658"/>
      <c r="V37" s="658"/>
      <c r="W37" s="658"/>
      <c r="X37" s="658"/>
      <c r="Y37" s="659"/>
      <c r="Z37" s="695">
        <v>0.8</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153000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194592</v>
      </c>
      <c r="CS37" s="670"/>
      <c r="CT37" s="670"/>
      <c r="CU37" s="670"/>
      <c r="CV37" s="670"/>
      <c r="CW37" s="670"/>
      <c r="CX37" s="670"/>
      <c r="CY37" s="671"/>
      <c r="CZ37" s="660">
        <v>3.9</v>
      </c>
      <c r="DA37" s="672"/>
      <c r="DB37" s="672"/>
      <c r="DC37" s="673"/>
      <c r="DD37" s="663">
        <v>172066</v>
      </c>
      <c r="DE37" s="670"/>
      <c r="DF37" s="670"/>
      <c r="DG37" s="670"/>
      <c r="DH37" s="670"/>
      <c r="DI37" s="670"/>
      <c r="DJ37" s="670"/>
      <c r="DK37" s="671"/>
      <c r="DL37" s="663">
        <v>163698</v>
      </c>
      <c r="DM37" s="670"/>
      <c r="DN37" s="670"/>
      <c r="DO37" s="670"/>
      <c r="DP37" s="670"/>
      <c r="DQ37" s="670"/>
      <c r="DR37" s="670"/>
      <c r="DS37" s="670"/>
      <c r="DT37" s="670"/>
      <c r="DU37" s="670"/>
      <c r="DV37" s="671"/>
      <c r="DW37" s="660">
        <v>7.6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1288194</v>
      </c>
      <c r="S38" s="658"/>
      <c r="T38" s="658"/>
      <c r="U38" s="658"/>
      <c r="V38" s="658"/>
      <c r="W38" s="658"/>
      <c r="X38" s="658"/>
      <c r="Y38" s="659"/>
      <c r="Z38" s="695">
        <v>25.4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151442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429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531447</v>
      </c>
      <c r="CS38" s="658"/>
      <c r="CT38" s="658"/>
      <c r="CU38" s="658"/>
      <c r="CV38" s="658"/>
      <c r="CW38" s="658"/>
      <c r="CX38" s="658"/>
      <c r="CY38" s="659"/>
      <c r="CZ38" s="660">
        <v>10.6</v>
      </c>
      <c r="DA38" s="672"/>
      <c r="DB38" s="672"/>
      <c r="DC38" s="673"/>
      <c r="DD38" s="663">
        <v>491999</v>
      </c>
      <c r="DE38" s="658"/>
      <c r="DF38" s="658"/>
      <c r="DG38" s="658"/>
      <c r="DH38" s="658"/>
      <c r="DI38" s="658"/>
      <c r="DJ38" s="658"/>
      <c r="DK38" s="659"/>
      <c r="DL38" s="663">
        <v>120142</v>
      </c>
      <c r="DM38" s="658"/>
      <c r="DN38" s="658"/>
      <c r="DO38" s="658"/>
      <c r="DP38" s="658"/>
      <c r="DQ38" s="658"/>
      <c r="DR38" s="658"/>
      <c r="DS38" s="658"/>
      <c r="DT38" s="658"/>
      <c r="DU38" s="658"/>
      <c r="DV38" s="659"/>
      <c r="DW38" s="660">
        <v>5.5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20872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775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394270</v>
      </c>
      <c r="CS39" s="670"/>
      <c r="CT39" s="670"/>
      <c r="CU39" s="670"/>
      <c r="CV39" s="670"/>
      <c r="CW39" s="670"/>
      <c r="CX39" s="670"/>
      <c r="CY39" s="671"/>
      <c r="CZ39" s="660">
        <v>7.9</v>
      </c>
      <c r="DA39" s="672"/>
      <c r="DB39" s="672"/>
      <c r="DC39" s="673"/>
      <c r="DD39" s="663">
        <v>78052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8294</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130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5000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5064120</v>
      </c>
      <c r="S41" s="682"/>
      <c r="T41" s="682"/>
      <c r="U41" s="682"/>
      <c r="V41" s="682"/>
      <c r="W41" s="682"/>
      <c r="X41" s="682"/>
      <c r="Y41" s="685"/>
      <c r="Z41" s="686">
        <v>100</v>
      </c>
      <c r="AA41" s="686"/>
      <c r="AB41" s="686"/>
      <c r="AC41" s="686"/>
      <c r="AD41" s="687">
        <v>2158833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34176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171957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1450225</v>
      </c>
      <c r="CS42" s="670"/>
      <c r="CT42" s="670"/>
      <c r="CU42" s="670"/>
      <c r="CV42" s="670"/>
      <c r="CW42" s="670"/>
      <c r="CX42" s="670"/>
      <c r="CY42" s="671"/>
      <c r="CZ42" s="660">
        <v>29.1</v>
      </c>
      <c r="DA42" s="672"/>
      <c r="DB42" s="672"/>
      <c r="DC42" s="673"/>
      <c r="DD42" s="663">
        <v>43863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22266</v>
      </c>
      <c r="CS43" s="670"/>
      <c r="CT43" s="670"/>
      <c r="CU43" s="670"/>
      <c r="CV43" s="670"/>
      <c r="CW43" s="670"/>
      <c r="CX43" s="670"/>
      <c r="CY43" s="671"/>
      <c r="CZ43" s="660">
        <v>0.4</v>
      </c>
      <c r="DA43" s="672"/>
      <c r="DB43" s="672"/>
      <c r="DC43" s="673"/>
      <c r="DD43" s="663">
        <v>22266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1450225</v>
      </c>
      <c r="CS44" s="658"/>
      <c r="CT44" s="658"/>
      <c r="CU44" s="658"/>
      <c r="CV44" s="658"/>
      <c r="CW44" s="658"/>
      <c r="CX44" s="658"/>
      <c r="CY44" s="659"/>
      <c r="CZ44" s="660">
        <v>29.1</v>
      </c>
      <c r="DA44" s="661"/>
      <c r="DB44" s="661"/>
      <c r="DC44" s="662"/>
      <c r="DD44" s="663">
        <v>43863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274714</v>
      </c>
      <c r="CS45" s="670"/>
      <c r="CT45" s="670"/>
      <c r="CU45" s="670"/>
      <c r="CV45" s="670"/>
      <c r="CW45" s="670"/>
      <c r="CX45" s="670"/>
      <c r="CY45" s="671"/>
      <c r="CZ45" s="660">
        <v>5.5</v>
      </c>
      <c r="DA45" s="672"/>
      <c r="DB45" s="672"/>
      <c r="DC45" s="673"/>
      <c r="DD45" s="663">
        <v>5872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1174930</v>
      </c>
      <c r="CS46" s="658"/>
      <c r="CT46" s="658"/>
      <c r="CU46" s="658"/>
      <c r="CV46" s="658"/>
      <c r="CW46" s="658"/>
      <c r="CX46" s="658"/>
      <c r="CY46" s="659"/>
      <c r="CZ46" s="660">
        <v>23.5</v>
      </c>
      <c r="DA46" s="661"/>
      <c r="DB46" s="661"/>
      <c r="DC46" s="662"/>
      <c r="DD46" s="663">
        <v>37910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4990174</v>
      </c>
      <c r="CS49" s="642"/>
      <c r="CT49" s="642"/>
      <c r="CU49" s="642"/>
      <c r="CV49" s="642"/>
      <c r="CW49" s="642"/>
      <c r="CX49" s="642"/>
      <c r="CY49" s="643"/>
      <c r="CZ49" s="644">
        <v>100</v>
      </c>
      <c r="DA49" s="645"/>
      <c r="DB49" s="645"/>
      <c r="DC49" s="646"/>
      <c r="DD49" s="647">
        <v>2438063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UCpFBZP1sKA+z5+euUnbbjBsb/fpkoiuYEW4B84/9woc+x4iuVpnvP7RIo8rhuehZSu77E+HnZV75uo+LoZWQ==" saltValue="HsnyZLDSda4g99DOWMcf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5064</v>
      </c>
      <c r="R7" s="1139"/>
      <c r="S7" s="1139"/>
      <c r="T7" s="1139"/>
      <c r="U7" s="1139"/>
      <c r="V7" s="1139">
        <v>4990</v>
      </c>
      <c r="W7" s="1139"/>
      <c r="X7" s="1139"/>
      <c r="Y7" s="1139"/>
      <c r="Z7" s="1139"/>
      <c r="AA7" s="1139">
        <v>74</v>
      </c>
      <c r="AB7" s="1139"/>
      <c r="AC7" s="1139"/>
      <c r="AD7" s="1139"/>
      <c r="AE7" s="1140"/>
      <c r="AF7" s="1141">
        <v>74</v>
      </c>
      <c r="AG7" s="1142"/>
      <c r="AH7" s="1142"/>
      <c r="AI7" s="1142"/>
      <c r="AJ7" s="1143"/>
      <c r="AK7" s="1144">
        <v>308</v>
      </c>
      <c r="AL7" s="1145"/>
      <c r="AM7" s="1145"/>
      <c r="AN7" s="1145"/>
      <c r="AO7" s="1145"/>
      <c r="AP7" s="1145">
        <v>4767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1</v>
      </c>
      <c r="CI7" s="1133"/>
      <c r="CJ7" s="1133"/>
      <c r="CK7" s="1133"/>
      <c r="CL7" s="1134"/>
      <c r="CM7" s="1132">
        <v>0</v>
      </c>
      <c r="CN7" s="1133"/>
      <c r="CO7" s="1133"/>
      <c r="CP7" s="1133"/>
      <c r="CQ7" s="1134"/>
      <c r="CR7" s="1132">
        <v>5</v>
      </c>
      <c r="CS7" s="1133"/>
      <c r="CT7" s="1133"/>
      <c r="CU7" s="1133"/>
      <c r="CV7" s="1134"/>
      <c r="CW7" s="1132">
        <v>35</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5064</v>
      </c>
      <c r="R23" s="1097"/>
      <c r="S23" s="1097"/>
      <c r="T23" s="1097"/>
      <c r="U23" s="1097"/>
      <c r="V23" s="1097">
        <v>4990</v>
      </c>
      <c r="W23" s="1097"/>
      <c r="X23" s="1097"/>
      <c r="Y23" s="1097"/>
      <c r="Z23" s="1097"/>
      <c r="AA23" s="1097">
        <v>74</v>
      </c>
      <c r="AB23" s="1097"/>
      <c r="AC23" s="1097"/>
      <c r="AD23" s="1097"/>
      <c r="AE23" s="1104"/>
      <c r="AF23" s="1105">
        <v>74</v>
      </c>
      <c r="AG23" s="1097"/>
      <c r="AH23" s="1097"/>
      <c r="AI23" s="1097"/>
      <c r="AJ23" s="1106"/>
      <c r="AK23" s="1107"/>
      <c r="AL23" s="1108"/>
      <c r="AM23" s="1108"/>
      <c r="AN23" s="1108"/>
      <c r="AO23" s="1108"/>
      <c r="AP23" s="1097">
        <v>4767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462</v>
      </c>
      <c r="R28" s="1087"/>
      <c r="S28" s="1087"/>
      <c r="T28" s="1087"/>
      <c r="U28" s="1087"/>
      <c r="V28" s="1087">
        <v>461</v>
      </c>
      <c r="W28" s="1087"/>
      <c r="X28" s="1087"/>
      <c r="Y28" s="1087"/>
      <c r="Z28" s="1087"/>
      <c r="AA28" s="1087">
        <v>1</v>
      </c>
      <c r="AB28" s="1087"/>
      <c r="AC28" s="1087"/>
      <c r="AD28" s="1087"/>
      <c r="AE28" s="1088"/>
      <c r="AF28" s="1089">
        <v>1</v>
      </c>
      <c r="AG28" s="1087"/>
      <c r="AH28" s="1087"/>
      <c r="AI28" s="1087"/>
      <c r="AJ28" s="1090"/>
      <c r="AK28" s="1078">
        <v>35</v>
      </c>
      <c r="AL28" s="1079"/>
      <c r="AM28" s="1079"/>
      <c r="AN28" s="1079"/>
      <c r="AO28" s="1079"/>
      <c r="AP28" s="1079" t="s">
        <v>553</v>
      </c>
      <c r="AQ28" s="1079"/>
      <c r="AR28" s="1079"/>
      <c r="AS28" s="1079"/>
      <c r="AT28" s="1079"/>
      <c r="AU28" s="1079" t="s">
        <v>553</v>
      </c>
      <c r="AV28" s="1079"/>
      <c r="AW28" s="1079"/>
      <c r="AX28" s="1079"/>
      <c r="AY28" s="1079"/>
      <c r="AZ28" s="1080" t="s">
        <v>553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395</v>
      </c>
      <c r="R29" s="1075"/>
      <c r="S29" s="1075"/>
      <c r="T29" s="1075"/>
      <c r="U29" s="1075"/>
      <c r="V29" s="1075">
        <v>378</v>
      </c>
      <c r="W29" s="1075"/>
      <c r="X29" s="1075"/>
      <c r="Y29" s="1075"/>
      <c r="Z29" s="1075"/>
      <c r="AA29" s="1075">
        <v>17</v>
      </c>
      <c r="AB29" s="1075"/>
      <c r="AC29" s="1075"/>
      <c r="AD29" s="1075"/>
      <c r="AE29" s="1076"/>
      <c r="AF29" s="1071">
        <v>17</v>
      </c>
      <c r="AG29" s="1072"/>
      <c r="AH29" s="1072"/>
      <c r="AI29" s="1072"/>
      <c r="AJ29" s="1073"/>
      <c r="AK29" s="1016">
        <v>63</v>
      </c>
      <c r="AL29" s="1007"/>
      <c r="AM29" s="1007"/>
      <c r="AN29" s="1007"/>
      <c r="AO29" s="1007"/>
      <c r="AP29" s="1007" t="s">
        <v>553</v>
      </c>
      <c r="AQ29" s="1007"/>
      <c r="AR29" s="1007"/>
      <c r="AS29" s="1007"/>
      <c r="AT29" s="1007"/>
      <c r="AU29" s="1007" t="s">
        <v>553</v>
      </c>
      <c r="AV29" s="1007"/>
      <c r="AW29" s="1007"/>
      <c r="AX29" s="1007"/>
      <c r="AY29" s="1007"/>
      <c r="AZ29" s="1077" t="s">
        <v>553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65</v>
      </c>
      <c r="R30" s="1075"/>
      <c r="S30" s="1075"/>
      <c r="T30" s="1075"/>
      <c r="U30" s="1075"/>
      <c r="V30" s="1075">
        <v>65</v>
      </c>
      <c r="W30" s="1075"/>
      <c r="X30" s="1075"/>
      <c r="Y30" s="1075"/>
      <c r="Z30" s="1075"/>
      <c r="AA30" s="1075">
        <v>0</v>
      </c>
      <c r="AB30" s="1075"/>
      <c r="AC30" s="1075"/>
      <c r="AD30" s="1075"/>
      <c r="AE30" s="1076"/>
      <c r="AF30" s="1071" t="s">
        <v>122</v>
      </c>
      <c r="AG30" s="1072"/>
      <c r="AH30" s="1072"/>
      <c r="AI30" s="1072"/>
      <c r="AJ30" s="1073"/>
      <c r="AK30" s="1016">
        <v>24</v>
      </c>
      <c r="AL30" s="1007"/>
      <c r="AM30" s="1007"/>
      <c r="AN30" s="1007"/>
      <c r="AO30" s="1007"/>
      <c r="AP30" s="1007" t="s">
        <v>553</v>
      </c>
      <c r="AQ30" s="1007"/>
      <c r="AR30" s="1007"/>
      <c r="AS30" s="1007"/>
      <c r="AT30" s="1007"/>
      <c r="AU30" s="1007" t="s">
        <v>553</v>
      </c>
      <c r="AV30" s="1007"/>
      <c r="AW30" s="1007"/>
      <c r="AX30" s="1007"/>
      <c r="AY30" s="1007"/>
      <c r="AZ30" s="1077" t="s">
        <v>553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418</v>
      </c>
      <c r="R31" s="1075"/>
      <c r="S31" s="1075"/>
      <c r="T31" s="1075"/>
      <c r="U31" s="1075"/>
      <c r="V31" s="1075">
        <v>418</v>
      </c>
      <c r="W31" s="1075"/>
      <c r="X31" s="1075"/>
      <c r="Y31" s="1075"/>
      <c r="Z31" s="1075"/>
      <c r="AA31" s="1075">
        <v>0</v>
      </c>
      <c r="AB31" s="1075"/>
      <c r="AC31" s="1075"/>
      <c r="AD31" s="1075"/>
      <c r="AE31" s="1076"/>
      <c r="AF31" s="1071" t="s">
        <v>122</v>
      </c>
      <c r="AG31" s="1072"/>
      <c r="AH31" s="1072"/>
      <c r="AI31" s="1072"/>
      <c r="AJ31" s="1073"/>
      <c r="AK31" s="1016">
        <v>146</v>
      </c>
      <c r="AL31" s="1007"/>
      <c r="AM31" s="1007"/>
      <c r="AN31" s="1007"/>
      <c r="AO31" s="1007"/>
      <c r="AP31" s="1007">
        <v>90</v>
      </c>
      <c r="AQ31" s="1007"/>
      <c r="AR31" s="1007"/>
      <c r="AS31" s="1007"/>
      <c r="AT31" s="1007"/>
      <c r="AU31" s="1007">
        <v>13</v>
      </c>
      <c r="AV31" s="1007"/>
      <c r="AW31" s="1007"/>
      <c r="AX31" s="1007"/>
      <c r="AY31" s="1007"/>
      <c r="AZ31" s="1077" t="s">
        <v>553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122</v>
      </c>
      <c r="R32" s="1075"/>
      <c r="S32" s="1075"/>
      <c r="T32" s="1075"/>
      <c r="U32" s="1075"/>
      <c r="V32" s="1075">
        <v>98</v>
      </c>
      <c r="W32" s="1075"/>
      <c r="X32" s="1075"/>
      <c r="Y32" s="1075"/>
      <c r="Z32" s="1075"/>
      <c r="AA32" s="1075">
        <v>24</v>
      </c>
      <c r="AB32" s="1075"/>
      <c r="AC32" s="1075"/>
      <c r="AD32" s="1075"/>
      <c r="AE32" s="1076"/>
      <c r="AF32" s="1071">
        <v>24</v>
      </c>
      <c r="AG32" s="1072"/>
      <c r="AH32" s="1072"/>
      <c r="AI32" s="1072"/>
      <c r="AJ32" s="1073"/>
      <c r="AK32" s="1016">
        <v>37</v>
      </c>
      <c r="AL32" s="1007"/>
      <c r="AM32" s="1007"/>
      <c r="AN32" s="1007"/>
      <c r="AO32" s="1007"/>
      <c r="AP32" s="1007">
        <v>258</v>
      </c>
      <c r="AQ32" s="1007"/>
      <c r="AR32" s="1007"/>
      <c r="AS32" s="1007"/>
      <c r="AT32" s="1007"/>
      <c r="AU32" s="1007">
        <v>34</v>
      </c>
      <c r="AV32" s="1007"/>
      <c r="AW32" s="1007"/>
      <c r="AX32" s="1007"/>
      <c r="AY32" s="1007"/>
      <c r="AZ32" s="1077" t="s">
        <v>553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218</v>
      </c>
      <c r="R33" s="1075"/>
      <c r="S33" s="1075"/>
      <c r="T33" s="1075"/>
      <c r="U33" s="1075"/>
      <c r="V33" s="1075">
        <v>201</v>
      </c>
      <c r="W33" s="1075"/>
      <c r="X33" s="1075"/>
      <c r="Y33" s="1075"/>
      <c r="Z33" s="1075"/>
      <c r="AA33" s="1075">
        <v>17</v>
      </c>
      <c r="AB33" s="1075"/>
      <c r="AC33" s="1075"/>
      <c r="AD33" s="1075"/>
      <c r="AE33" s="1076"/>
      <c r="AF33" s="1071">
        <v>17</v>
      </c>
      <c r="AG33" s="1072"/>
      <c r="AH33" s="1072"/>
      <c r="AI33" s="1072"/>
      <c r="AJ33" s="1073"/>
      <c r="AK33" s="1016">
        <v>153</v>
      </c>
      <c r="AL33" s="1007"/>
      <c r="AM33" s="1007"/>
      <c r="AN33" s="1007"/>
      <c r="AO33" s="1007"/>
      <c r="AP33" s="1007">
        <v>527</v>
      </c>
      <c r="AQ33" s="1007"/>
      <c r="AR33" s="1007"/>
      <c r="AS33" s="1007"/>
      <c r="AT33" s="1007"/>
      <c r="AU33" s="1007">
        <v>469</v>
      </c>
      <c r="AV33" s="1007"/>
      <c r="AW33" s="1007"/>
      <c r="AX33" s="1007"/>
      <c r="AY33" s="1007"/>
      <c r="AZ33" s="1077" t="s">
        <v>553</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59</v>
      </c>
      <c r="AG63" s="995"/>
      <c r="AH63" s="995"/>
      <c r="AI63" s="995"/>
      <c r="AJ63" s="1058"/>
      <c r="AK63" s="1059"/>
      <c r="AL63" s="999"/>
      <c r="AM63" s="999"/>
      <c r="AN63" s="999"/>
      <c r="AO63" s="999"/>
      <c r="AP63" s="995">
        <v>875</v>
      </c>
      <c r="AQ63" s="995"/>
      <c r="AR63" s="995"/>
      <c r="AS63" s="995"/>
      <c r="AT63" s="995"/>
      <c r="AU63" s="995">
        <v>516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545</v>
      </c>
      <c r="C68" s="1022"/>
      <c r="D68" s="1022"/>
      <c r="E68" s="1022"/>
      <c r="F68" s="1022"/>
      <c r="G68" s="1022"/>
      <c r="H68" s="1022"/>
      <c r="I68" s="1022"/>
      <c r="J68" s="1022"/>
      <c r="K68" s="1022"/>
      <c r="L68" s="1022"/>
      <c r="M68" s="1022"/>
      <c r="N68" s="1022"/>
      <c r="O68" s="1022"/>
      <c r="P68" s="1023"/>
      <c r="Q68" s="1024">
        <v>707</v>
      </c>
      <c r="R68" s="1018"/>
      <c r="S68" s="1018"/>
      <c r="T68" s="1018"/>
      <c r="U68" s="1018"/>
      <c r="V68" s="1018">
        <v>687</v>
      </c>
      <c r="W68" s="1018"/>
      <c r="X68" s="1018"/>
      <c r="Y68" s="1018"/>
      <c r="Z68" s="1018"/>
      <c r="AA68" s="1018">
        <v>20</v>
      </c>
      <c r="AB68" s="1018"/>
      <c r="AC68" s="1018"/>
      <c r="AD68" s="1018"/>
      <c r="AE68" s="1018"/>
      <c r="AF68" s="1018">
        <v>20</v>
      </c>
      <c r="AG68" s="1018"/>
      <c r="AH68" s="1018"/>
      <c r="AI68" s="1018"/>
      <c r="AJ68" s="1018"/>
      <c r="AK68" s="1018" t="s">
        <v>560</v>
      </c>
      <c r="AL68" s="1018"/>
      <c r="AM68" s="1018"/>
      <c r="AN68" s="1018"/>
      <c r="AO68" s="1018"/>
      <c r="AP68" s="1018" t="s">
        <v>560</v>
      </c>
      <c r="AQ68" s="1018"/>
      <c r="AR68" s="1018"/>
      <c r="AS68" s="1018"/>
      <c r="AT68" s="1018"/>
      <c r="AU68" s="1018" t="s">
        <v>560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546</v>
      </c>
      <c r="C69" s="1011"/>
      <c r="D69" s="1011"/>
      <c r="E69" s="1011"/>
      <c r="F69" s="1011"/>
      <c r="G69" s="1011"/>
      <c r="H69" s="1011"/>
      <c r="I69" s="1011"/>
      <c r="J69" s="1011"/>
      <c r="K69" s="1011"/>
      <c r="L69" s="1011"/>
      <c r="M69" s="1011"/>
      <c r="N69" s="1011"/>
      <c r="O69" s="1011"/>
      <c r="P69" s="1012"/>
      <c r="Q69" s="1013">
        <v>1063</v>
      </c>
      <c r="R69" s="1007"/>
      <c r="S69" s="1007"/>
      <c r="T69" s="1007"/>
      <c r="U69" s="1007"/>
      <c r="V69" s="1007">
        <v>1022</v>
      </c>
      <c r="W69" s="1007"/>
      <c r="X69" s="1007"/>
      <c r="Y69" s="1007"/>
      <c r="Z69" s="1007"/>
      <c r="AA69" s="1007">
        <v>41</v>
      </c>
      <c r="AB69" s="1007"/>
      <c r="AC69" s="1007"/>
      <c r="AD69" s="1007"/>
      <c r="AE69" s="1007"/>
      <c r="AF69" s="1007">
        <v>41</v>
      </c>
      <c r="AG69" s="1007"/>
      <c r="AH69" s="1007"/>
      <c r="AI69" s="1007"/>
      <c r="AJ69" s="1007"/>
      <c r="AK69" s="1007">
        <v>6</v>
      </c>
      <c r="AL69" s="1007"/>
      <c r="AM69" s="1007"/>
      <c r="AN69" s="1007"/>
      <c r="AO69" s="1007"/>
      <c r="AP69" s="1007" t="s">
        <v>560</v>
      </c>
      <c r="AQ69" s="1007"/>
      <c r="AR69" s="1007"/>
      <c r="AS69" s="1007"/>
      <c r="AT69" s="1007"/>
      <c r="AU69" s="1007" t="s">
        <v>560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66</v>
      </c>
      <c r="R70" s="1007"/>
      <c r="S70" s="1007"/>
      <c r="T70" s="1007"/>
      <c r="U70" s="1007"/>
      <c r="V70" s="1007">
        <v>55</v>
      </c>
      <c r="W70" s="1007"/>
      <c r="X70" s="1007"/>
      <c r="Y70" s="1007"/>
      <c r="Z70" s="1007"/>
      <c r="AA70" s="1007">
        <v>11</v>
      </c>
      <c r="AB70" s="1007"/>
      <c r="AC70" s="1007"/>
      <c r="AD70" s="1007"/>
      <c r="AE70" s="1007"/>
      <c r="AF70" s="1007">
        <v>11</v>
      </c>
      <c r="AG70" s="1007"/>
      <c r="AH70" s="1007"/>
      <c r="AI70" s="1007"/>
      <c r="AJ70" s="1007"/>
      <c r="AK70" s="1007" t="s">
        <v>560</v>
      </c>
      <c r="AL70" s="1007"/>
      <c r="AM70" s="1007"/>
      <c r="AN70" s="1007"/>
      <c r="AO70" s="1007"/>
      <c r="AP70" s="1007" t="s">
        <v>560</v>
      </c>
      <c r="AQ70" s="1007"/>
      <c r="AR70" s="1007"/>
      <c r="AS70" s="1007"/>
      <c r="AT70" s="1007"/>
      <c r="AU70" s="1007" t="s">
        <v>560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548</v>
      </c>
      <c r="C71" s="1011"/>
      <c r="D71" s="1011"/>
      <c r="E71" s="1011"/>
      <c r="F71" s="1011"/>
      <c r="G71" s="1011"/>
      <c r="H71" s="1011"/>
      <c r="I71" s="1011"/>
      <c r="J71" s="1011"/>
      <c r="K71" s="1011"/>
      <c r="L71" s="1011"/>
      <c r="M71" s="1011"/>
      <c r="N71" s="1011"/>
      <c r="O71" s="1011"/>
      <c r="P71" s="1012"/>
      <c r="Q71" s="1013">
        <v>772</v>
      </c>
      <c r="R71" s="1007"/>
      <c r="S71" s="1007"/>
      <c r="T71" s="1007"/>
      <c r="U71" s="1007"/>
      <c r="V71" s="1007">
        <v>766</v>
      </c>
      <c r="W71" s="1007"/>
      <c r="X71" s="1007"/>
      <c r="Y71" s="1007"/>
      <c r="Z71" s="1007"/>
      <c r="AA71" s="1007">
        <v>6</v>
      </c>
      <c r="AB71" s="1007"/>
      <c r="AC71" s="1007"/>
      <c r="AD71" s="1007"/>
      <c r="AE71" s="1007"/>
      <c r="AF71" s="1007">
        <v>6</v>
      </c>
      <c r="AG71" s="1007"/>
      <c r="AH71" s="1007"/>
      <c r="AI71" s="1007"/>
      <c r="AJ71" s="1007"/>
      <c r="AK71" s="1007" t="s">
        <v>560</v>
      </c>
      <c r="AL71" s="1007"/>
      <c r="AM71" s="1007"/>
      <c r="AN71" s="1007"/>
      <c r="AO71" s="1007"/>
      <c r="AP71" s="1007">
        <v>341</v>
      </c>
      <c r="AQ71" s="1007"/>
      <c r="AR71" s="1007"/>
      <c r="AS71" s="1007"/>
      <c r="AT71" s="1007"/>
      <c r="AU71" s="1007" t="s">
        <v>560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549</v>
      </c>
      <c r="C72" s="1011"/>
      <c r="D72" s="1011"/>
      <c r="E72" s="1011"/>
      <c r="F72" s="1011"/>
      <c r="G72" s="1011"/>
      <c r="H72" s="1011"/>
      <c r="I72" s="1011"/>
      <c r="J72" s="1011"/>
      <c r="K72" s="1011"/>
      <c r="L72" s="1011"/>
      <c r="M72" s="1011"/>
      <c r="N72" s="1011"/>
      <c r="O72" s="1011"/>
      <c r="P72" s="1012"/>
      <c r="Q72" s="1013">
        <v>446</v>
      </c>
      <c r="R72" s="1007"/>
      <c r="S72" s="1007"/>
      <c r="T72" s="1007"/>
      <c r="U72" s="1007"/>
      <c r="V72" s="1007">
        <v>484</v>
      </c>
      <c r="W72" s="1007"/>
      <c r="X72" s="1007"/>
      <c r="Y72" s="1007"/>
      <c r="Z72" s="1007"/>
      <c r="AA72" s="1007">
        <v>-38</v>
      </c>
      <c r="AB72" s="1007"/>
      <c r="AC72" s="1007"/>
      <c r="AD72" s="1007"/>
      <c r="AE72" s="1007"/>
      <c r="AF72" s="1007">
        <v>-38</v>
      </c>
      <c r="AG72" s="1007"/>
      <c r="AH72" s="1007"/>
      <c r="AI72" s="1007"/>
      <c r="AJ72" s="1007"/>
      <c r="AK72" s="1007" t="s">
        <v>560</v>
      </c>
      <c r="AL72" s="1007"/>
      <c r="AM72" s="1007"/>
      <c r="AN72" s="1007"/>
      <c r="AO72" s="1007"/>
      <c r="AP72" s="1007">
        <v>869</v>
      </c>
      <c r="AQ72" s="1007"/>
      <c r="AR72" s="1007"/>
      <c r="AS72" s="1007"/>
      <c r="AT72" s="1007"/>
      <c r="AU72" s="1007" t="s">
        <v>560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550</v>
      </c>
      <c r="C73" s="1011"/>
      <c r="D73" s="1011"/>
      <c r="E73" s="1011"/>
      <c r="F73" s="1011"/>
      <c r="G73" s="1011"/>
      <c r="H73" s="1011"/>
      <c r="I73" s="1011"/>
      <c r="J73" s="1011"/>
      <c r="K73" s="1011"/>
      <c r="L73" s="1011"/>
      <c r="M73" s="1011"/>
      <c r="N73" s="1011"/>
      <c r="O73" s="1011"/>
      <c r="P73" s="1012"/>
      <c r="Q73" s="1013">
        <v>20</v>
      </c>
      <c r="R73" s="1007"/>
      <c r="S73" s="1007"/>
      <c r="T73" s="1007"/>
      <c r="U73" s="1007"/>
      <c r="V73" s="1007">
        <v>18</v>
      </c>
      <c r="W73" s="1007"/>
      <c r="X73" s="1007"/>
      <c r="Y73" s="1007"/>
      <c r="Z73" s="1007"/>
      <c r="AA73" s="1007">
        <v>2</v>
      </c>
      <c r="AB73" s="1007"/>
      <c r="AC73" s="1007"/>
      <c r="AD73" s="1007"/>
      <c r="AE73" s="1007"/>
      <c r="AF73" s="1007">
        <v>2</v>
      </c>
      <c r="AG73" s="1007"/>
      <c r="AH73" s="1007"/>
      <c r="AI73" s="1007"/>
      <c r="AJ73" s="1007"/>
      <c r="AK73" s="1007" t="s">
        <v>560</v>
      </c>
      <c r="AL73" s="1007"/>
      <c r="AM73" s="1007"/>
      <c r="AN73" s="1007"/>
      <c r="AO73" s="1007"/>
      <c r="AP73" s="1007" t="s">
        <v>560</v>
      </c>
      <c r="AQ73" s="1007"/>
      <c r="AR73" s="1007"/>
      <c r="AS73" s="1007"/>
      <c r="AT73" s="1007"/>
      <c r="AU73" s="1007" t="s">
        <v>560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551</v>
      </c>
      <c r="C74" s="1011"/>
      <c r="D74" s="1011"/>
      <c r="E74" s="1011"/>
      <c r="F74" s="1011"/>
      <c r="G74" s="1011"/>
      <c r="H74" s="1011"/>
      <c r="I74" s="1011"/>
      <c r="J74" s="1011"/>
      <c r="K74" s="1011"/>
      <c r="L74" s="1011"/>
      <c r="M74" s="1011"/>
      <c r="N74" s="1011"/>
      <c r="O74" s="1011"/>
      <c r="P74" s="1012"/>
      <c r="Q74" s="1013">
        <v>285</v>
      </c>
      <c r="R74" s="1007"/>
      <c r="S74" s="1007"/>
      <c r="T74" s="1007"/>
      <c r="U74" s="1007"/>
      <c r="V74" s="1007">
        <v>275</v>
      </c>
      <c r="W74" s="1007"/>
      <c r="X74" s="1007"/>
      <c r="Y74" s="1007"/>
      <c r="Z74" s="1007"/>
      <c r="AA74" s="1007">
        <v>10</v>
      </c>
      <c r="AB74" s="1007"/>
      <c r="AC74" s="1007"/>
      <c r="AD74" s="1007"/>
      <c r="AE74" s="1007"/>
      <c r="AF74" s="1007">
        <v>10</v>
      </c>
      <c r="AG74" s="1007"/>
      <c r="AH74" s="1007"/>
      <c r="AI74" s="1007"/>
      <c r="AJ74" s="1007"/>
      <c r="AK74" s="1007">
        <v>5</v>
      </c>
      <c r="AL74" s="1007"/>
      <c r="AM74" s="1007"/>
      <c r="AN74" s="1007"/>
      <c r="AO74" s="1007"/>
      <c r="AP74" s="1007">
        <v>2</v>
      </c>
      <c r="AQ74" s="1007"/>
      <c r="AR74" s="1007"/>
      <c r="AS74" s="1007"/>
      <c r="AT74" s="1007"/>
      <c r="AU74" s="1007" t="s">
        <v>560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52</v>
      </c>
      <c r="AG88" s="995"/>
      <c r="AH88" s="995"/>
      <c r="AI88" s="995"/>
      <c r="AJ88" s="995"/>
      <c r="AK88" s="999"/>
      <c r="AL88" s="999"/>
      <c r="AM88" s="999"/>
      <c r="AN88" s="999"/>
      <c r="AO88" s="999"/>
      <c r="AP88" s="995">
        <v>1212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35</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345242</v>
      </c>
      <c r="AB110" s="925"/>
      <c r="AC110" s="925"/>
      <c r="AD110" s="925"/>
      <c r="AE110" s="926"/>
      <c r="AF110" s="927">
        <v>430119</v>
      </c>
      <c r="AG110" s="925"/>
      <c r="AH110" s="925"/>
      <c r="AI110" s="925"/>
      <c r="AJ110" s="926"/>
      <c r="AK110" s="927">
        <v>402688</v>
      </c>
      <c r="AL110" s="925"/>
      <c r="AM110" s="925"/>
      <c r="AN110" s="925"/>
      <c r="AO110" s="926"/>
      <c r="AP110" s="928">
        <v>22.3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3997660</v>
      </c>
      <c r="BR110" s="878"/>
      <c r="BS110" s="878"/>
      <c r="BT110" s="878"/>
      <c r="BU110" s="878"/>
      <c r="BV110" s="878">
        <v>3874314</v>
      </c>
      <c r="BW110" s="878"/>
      <c r="BX110" s="878"/>
      <c r="BY110" s="878"/>
      <c r="BZ110" s="878"/>
      <c r="CA110" s="878">
        <v>4766542</v>
      </c>
      <c r="CB110" s="878"/>
      <c r="CC110" s="878"/>
      <c r="CD110" s="878"/>
      <c r="CE110" s="878"/>
      <c r="CF110" s="902">
        <v>264.10000000000002</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674515</v>
      </c>
      <c r="BR112" s="853"/>
      <c r="BS112" s="853"/>
      <c r="BT112" s="853"/>
      <c r="BU112" s="853"/>
      <c r="BV112" s="853">
        <v>575365</v>
      </c>
      <c r="BW112" s="853"/>
      <c r="BX112" s="853"/>
      <c r="BY112" s="853"/>
      <c r="BZ112" s="853"/>
      <c r="CA112" s="853">
        <v>516305</v>
      </c>
      <c r="CB112" s="853"/>
      <c r="CC112" s="853"/>
      <c r="CD112" s="853"/>
      <c r="CE112" s="853"/>
      <c r="CF112" s="911">
        <v>28.6</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98224</v>
      </c>
      <c r="AB113" s="955"/>
      <c r="AC113" s="955"/>
      <c r="AD113" s="955"/>
      <c r="AE113" s="956"/>
      <c r="AF113" s="957">
        <v>104277</v>
      </c>
      <c r="AG113" s="955"/>
      <c r="AH113" s="955"/>
      <c r="AI113" s="955"/>
      <c r="AJ113" s="956"/>
      <c r="AK113" s="957">
        <v>104313</v>
      </c>
      <c r="AL113" s="955"/>
      <c r="AM113" s="955"/>
      <c r="AN113" s="955"/>
      <c r="AO113" s="956"/>
      <c r="AP113" s="958">
        <v>5.8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11919</v>
      </c>
      <c r="BR113" s="853"/>
      <c r="BS113" s="853"/>
      <c r="BT113" s="853"/>
      <c r="BU113" s="853"/>
      <c r="BV113" s="853">
        <v>9519</v>
      </c>
      <c r="BW113" s="853"/>
      <c r="BX113" s="853"/>
      <c r="BY113" s="853"/>
      <c r="BZ113" s="853"/>
      <c r="CA113" s="853">
        <v>7122</v>
      </c>
      <c r="CB113" s="853"/>
      <c r="CC113" s="853"/>
      <c r="CD113" s="853"/>
      <c r="CE113" s="853"/>
      <c r="CF113" s="911">
        <v>0.4</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2336</v>
      </c>
      <c r="AB114" s="816"/>
      <c r="AC114" s="816"/>
      <c r="AD114" s="816"/>
      <c r="AE114" s="817"/>
      <c r="AF114" s="818">
        <v>2333</v>
      </c>
      <c r="AG114" s="816"/>
      <c r="AH114" s="816"/>
      <c r="AI114" s="816"/>
      <c r="AJ114" s="817"/>
      <c r="AK114" s="818">
        <v>2344</v>
      </c>
      <c r="AL114" s="816"/>
      <c r="AM114" s="816"/>
      <c r="AN114" s="816"/>
      <c r="AO114" s="817"/>
      <c r="AP114" s="860">
        <v>0.1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911009</v>
      </c>
      <c r="BR114" s="853"/>
      <c r="BS114" s="853"/>
      <c r="BT114" s="853"/>
      <c r="BU114" s="853"/>
      <c r="BV114" s="853">
        <v>908166</v>
      </c>
      <c r="BW114" s="853"/>
      <c r="BX114" s="853"/>
      <c r="BY114" s="853"/>
      <c r="BZ114" s="853"/>
      <c r="CA114" s="853">
        <v>867238</v>
      </c>
      <c r="CB114" s="853"/>
      <c r="CC114" s="853"/>
      <c r="CD114" s="853"/>
      <c r="CE114" s="853"/>
      <c r="CF114" s="911">
        <v>48</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171</v>
      </c>
      <c r="AB116" s="816"/>
      <c r="AC116" s="816"/>
      <c r="AD116" s="816"/>
      <c r="AE116" s="817"/>
      <c r="AF116" s="818">
        <v>124</v>
      </c>
      <c r="AG116" s="816"/>
      <c r="AH116" s="816"/>
      <c r="AI116" s="816"/>
      <c r="AJ116" s="817"/>
      <c r="AK116" s="818">
        <v>575</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445973</v>
      </c>
      <c r="AB117" s="939"/>
      <c r="AC117" s="939"/>
      <c r="AD117" s="939"/>
      <c r="AE117" s="940"/>
      <c r="AF117" s="941">
        <v>536853</v>
      </c>
      <c r="AG117" s="939"/>
      <c r="AH117" s="939"/>
      <c r="AI117" s="939"/>
      <c r="AJ117" s="940"/>
      <c r="AK117" s="941">
        <v>509920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5595103</v>
      </c>
      <c r="BR119" s="881"/>
      <c r="BS119" s="881"/>
      <c r="BT119" s="881"/>
      <c r="BU119" s="881"/>
      <c r="BV119" s="881">
        <v>5367364</v>
      </c>
      <c r="BW119" s="881"/>
      <c r="BX119" s="881"/>
      <c r="BY119" s="881"/>
      <c r="BZ119" s="881"/>
      <c r="CA119" s="881">
        <v>6157207</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1626940</v>
      </c>
      <c r="BR120" s="878"/>
      <c r="BS120" s="878"/>
      <c r="BT120" s="878"/>
      <c r="BU120" s="878"/>
      <c r="BV120" s="878">
        <v>1688217</v>
      </c>
      <c r="BW120" s="878"/>
      <c r="BX120" s="878"/>
      <c r="BY120" s="878"/>
      <c r="BZ120" s="878"/>
      <c r="CA120" s="878">
        <v>1773587</v>
      </c>
      <c r="CB120" s="878"/>
      <c r="CC120" s="878"/>
      <c r="CD120" s="878"/>
      <c r="CE120" s="878"/>
      <c r="CF120" s="902">
        <v>98.3</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647663</v>
      </c>
      <c r="DH120" s="878"/>
      <c r="DI120" s="878"/>
      <c r="DJ120" s="878"/>
      <c r="DK120" s="878"/>
      <c r="DL120" s="878">
        <v>548829</v>
      </c>
      <c r="DM120" s="878"/>
      <c r="DN120" s="878"/>
      <c r="DO120" s="878"/>
      <c r="DP120" s="878"/>
      <c r="DQ120" s="878">
        <v>468864</v>
      </c>
      <c r="DR120" s="878"/>
      <c r="DS120" s="878"/>
      <c r="DT120" s="878"/>
      <c r="DU120" s="878"/>
      <c r="DV120" s="879">
        <v>26</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496931</v>
      </c>
      <c r="BR121" s="853"/>
      <c r="BS121" s="853"/>
      <c r="BT121" s="853"/>
      <c r="BU121" s="853"/>
      <c r="BV121" s="853">
        <v>464584</v>
      </c>
      <c r="BW121" s="853"/>
      <c r="BX121" s="853"/>
      <c r="BY121" s="853"/>
      <c r="BZ121" s="853"/>
      <c r="CA121" s="853">
        <v>505981</v>
      </c>
      <c r="CB121" s="853"/>
      <c r="CC121" s="853"/>
      <c r="CD121" s="853"/>
      <c r="CE121" s="853"/>
      <c r="CF121" s="911">
        <v>28</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5749</v>
      </c>
      <c r="DM121" s="853"/>
      <c r="DN121" s="853"/>
      <c r="DO121" s="853"/>
      <c r="DP121" s="853"/>
      <c r="DQ121" s="853">
        <v>34016</v>
      </c>
      <c r="DR121" s="853"/>
      <c r="DS121" s="853"/>
      <c r="DT121" s="853"/>
      <c r="DU121" s="853"/>
      <c r="DV121" s="830">
        <v>1.9</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3761496</v>
      </c>
      <c r="BR122" s="881"/>
      <c r="BS122" s="881"/>
      <c r="BT122" s="881"/>
      <c r="BU122" s="881"/>
      <c r="BV122" s="881">
        <v>3377614</v>
      </c>
      <c r="BW122" s="881"/>
      <c r="BX122" s="881"/>
      <c r="BY122" s="881"/>
      <c r="BZ122" s="881"/>
      <c r="CA122" s="881">
        <v>3900895</v>
      </c>
      <c r="CB122" s="881"/>
      <c r="CC122" s="881"/>
      <c r="CD122" s="881"/>
      <c r="CE122" s="881"/>
      <c r="CF122" s="882">
        <v>216.1</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v>26852</v>
      </c>
      <c r="DH122" s="853"/>
      <c r="DI122" s="853"/>
      <c r="DJ122" s="853"/>
      <c r="DK122" s="853"/>
      <c r="DL122" s="853">
        <v>20787</v>
      </c>
      <c r="DM122" s="853"/>
      <c r="DN122" s="853"/>
      <c r="DO122" s="853"/>
      <c r="DP122" s="853"/>
      <c r="DQ122" s="853">
        <v>13425</v>
      </c>
      <c r="DR122" s="853"/>
      <c r="DS122" s="853"/>
      <c r="DT122" s="853"/>
      <c r="DU122" s="853"/>
      <c r="DV122" s="830">
        <v>0.7</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5885367</v>
      </c>
      <c r="BR123" s="869"/>
      <c r="BS123" s="869"/>
      <c r="BT123" s="869"/>
      <c r="BU123" s="869"/>
      <c r="BV123" s="869">
        <v>5530415</v>
      </c>
      <c r="BW123" s="869"/>
      <c r="BX123" s="869"/>
      <c r="BY123" s="869"/>
      <c r="BZ123" s="869"/>
      <c r="CA123" s="869">
        <v>6180463</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39659</v>
      </c>
      <c r="AB128" s="837"/>
      <c r="AC128" s="837"/>
      <c r="AD128" s="837"/>
      <c r="AE128" s="838"/>
      <c r="AF128" s="839">
        <v>53546</v>
      </c>
      <c r="AG128" s="837"/>
      <c r="AH128" s="837"/>
      <c r="AI128" s="837"/>
      <c r="AJ128" s="838"/>
      <c r="AK128" s="839">
        <v>54801</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2158170</v>
      </c>
      <c r="AB129" s="816"/>
      <c r="AC129" s="816"/>
      <c r="AD129" s="816"/>
      <c r="AE129" s="817"/>
      <c r="AF129" s="818">
        <v>2161731</v>
      </c>
      <c r="AG129" s="816"/>
      <c r="AH129" s="816"/>
      <c r="AI129" s="816"/>
      <c r="AJ129" s="817"/>
      <c r="AK129" s="818">
        <v>2148796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302362</v>
      </c>
      <c r="AB130" s="816"/>
      <c r="AC130" s="816"/>
      <c r="AD130" s="816"/>
      <c r="AE130" s="817"/>
      <c r="AF130" s="818">
        <v>370912</v>
      </c>
      <c r="AG130" s="816"/>
      <c r="AH130" s="816"/>
      <c r="AI130" s="816"/>
      <c r="AJ130" s="817"/>
      <c r="AK130" s="818">
        <v>343896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1855808</v>
      </c>
      <c r="AB131" s="800"/>
      <c r="AC131" s="800"/>
      <c r="AD131" s="800"/>
      <c r="AE131" s="801"/>
      <c r="AF131" s="802">
        <v>1790819</v>
      </c>
      <c r="AG131" s="800"/>
      <c r="AH131" s="800"/>
      <c r="AI131" s="800"/>
      <c r="AJ131" s="801"/>
      <c r="AK131" s="802">
        <v>1804900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5.6014415279999996</v>
      </c>
      <c r="AB132" s="781"/>
      <c r="AC132" s="781"/>
      <c r="AD132" s="781"/>
      <c r="AE132" s="782"/>
      <c r="AF132" s="783">
        <v>6.2761786649999998</v>
      </c>
      <c r="AG132" s="781"/>
      <c r="AH132" s="781"/>
      <c r="AI132" s="781"/>
      <c r="AJ132" s="782"/>
      <c r="AK132" s="783">
        <v>6.1622804589999998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5.7</v>
      </c>
      <c r="AB133" s="760"/>
      <c r="AC133" s="760"/>
      <c r="AD133" s="760"/>
      <c r="AE133" s="761"/>
      <c r="AF133" s="759">
        <v>5.9</v>
      </c>
      <c r="AG133" s="760"/>
      <c r="AH133" s="760"/>
      <c r="AI133" s="760"/>
      <c r="AJ133" s="761"/>
      <c r="AK133" s="759">
        <v>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MEUB4R5c3RGCVcNMb2+NptKnTbHlRgkaXkB98XwI3jvWNqL40B4ZyM/4eRiTAbVNexGe2rJfdUwNSDk0EFSIQ==" saltValue="QRG8GH99fwJCH6kcsMx0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QVDQM8uOD8CZC1B57HKppPosnZQhcy/SKQmVCgmE+aTwaP1B4tFSCMwQhYjRvDeP/DtF7crqm2F1Ny/cn3GmA==" saltValue="mw+fhhPm7nfXdoRKNIAr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7EWYIVxtZCK1c1qfiRvmpS1ngnuAMUwPDM3lvinAQTof5PJriDaI7oV9YDaoWnjxg9gRnQDbe0+o5oFpuxzKQ==" saltValue="nYSHMxqMWcg6Ecu8zS6x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604425</v>
      </c>
      <c r="AP9" s="281">
        <v>229383</v>
      </c>
      <c r="AQ9" s="282">
        <v>243450</v>
      </c>
      <c r="AR9" s="283">
        <v>-5.8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82089</v>
      </c>
      <c r="AP10" s="284">
        <v>31153</v>
      </c>
      <c r="AQ10" s="285">
        <v>36828</v>
      </c>
      <c r="AR10" s="286">
        <v>-15.4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25155</v>
      </c>
      <c r="AP13" s="284">
        <v>9546</v>
      </c>
      <c r="AQ13" s="285">
        <v>11862</v>
      </c>
      <c r="AR13" s="286">
        <v>-19.5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22266</v>
      </c>
      <c r="AP14" s="284">
        <v>8450</v>
      </c>
      <c r="AQ14" s="285">
        <v>4647</v>
      </c>
      <c r="AR14" s="286">
        <v>81.8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-29088</v>
      </c>
      <c r="AP15" s="284">
        <v>-11039</v>
      </c>
      <c r="AQ15" s="285">
        <v>-13358</v>
      </c>
      <c r="AR15" s="286">
        <v>-17.399999999999999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704847</v>
      </c>
      <c r="AP16" s="284">
        <v>267494</v>
      </c>
      <c r="AQ16" s="285">
        <v>286004</v>
      </c>
      <c r="AR16" s="286">
        <v>-6.5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22.01</v>
      </c>
      <c r="AP21" s="298">
        <v>24.25</v>
      </c>
      <c r="AQ21" s="299">
        <v>-2.2400000000000002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98.6</v>
      </c>
      <c r="AP22" s="303">
        <v>95.4</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402688</v>
      </c>
      <c r="AP32" s="312">
        <v>152823</v>
      </c>
      <c r="AQ32" s="313">
        <v>167387</v>
      </c>
      <c r="AR32" s="314">
        <v>-8.6999999999999993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104313</v>
      </c>
      <c r="AP35" s="312">
        <v>39587</v>
      </c>
      <c r="AQ35" s="313">
        <v>34589</v>
      </c>
      <c r="AR35" s="314">
        <v>14.4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2344</v>
      </c>
      <c r="AP36" s="312">
        <v>890</v>
      </c>
      <c r="AQ36" s="313">
        <v>2508</v>
      </c>
      <c r="AR36" s="314">
        <v>-64.5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1525</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575</v>
      </c>
      <c r="AP38" s="315">
        <v>218</v>
      </c>
      <c r="AQ38" s="316">
        <v>44</v>
      </c>
      <c r="AR38" s="304">
        <v>395.5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-54801</v>
      </c>
      <c r="AP39" s="312">
        <v>-20797</v>
      </c>
      <c r="AQ39" s="313">
        <v>-7489</v>
      </c>
      <c r="AR39" s="314">
        <v>177.7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-343896</v>
      </c>
      <c r="AP40" s="312">
        <v>-130511</v>
      </c>
      <c r="AQ40" s="313">
        <v>-138932</v>
      </c>
      <c r="AR40" s="314">
        <v>-6.1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111223</v>
      </c>
      <c r="AP41" s="312">
        <v>42210</v>
      </c>
      <c r="AQ41" s="313">
        <v>59636</v>
      </c>
      <c r="AR41" s="314">
        <v>-29.2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555758</v>
      </c>
      <c r="AN51" s="334">
        <v>191509</v>
      </c>
      <c r="AO51" s="335">
        <v>-18.600000000000001</v>
      </c>
      <c r="AP51" s="336">
        <v>268375</v>
      </c>
      <c r="AQ51" s="337">
        <v>-1.2</v>
      </c>
      <c r="AR51" s="338">
        <v>-17.399999999999999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179253</v>
      </c>
      <c r="AN52" s="342">
        <v>61769</v>
      </c>
      <c r="AO52" s="343">
        <v>-21.4</v>
      </c>
      <c r="AP52" s="344">
        <v>119602</v>
      </c>
      <c r="AQ52" s="345">
        <v>1.5</v>
      </c>
      <c r="AR52" s="346">
        <v>-22.9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798940</v>
      </c>
      <c r="AN53" s="334">
        <v>282611</v>
      </c>
      <c r="AO53" s="335">
        <v>47.6</v>
      </c>
      <c r="AP53" s="336">
        <v>301035</v>
      </c>
      <c r="AQ53" s="337">
        <v>12.2</v>
      </c>
      <c r="AR53" s="338">
        <v>35.4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502652</v>
      </c>
      <c r="AN54" s="342">
        <v>177804</v>
      </c>
      <c r="AO54" s="343">
        <v>187.9</v>
      </c>
      <c r="AP54" s="344">
        <v>154376</v>
      </c>
      <c r="AQ54" s="345">
        <v>29.1</v>
      </c>
      <c r="AR54" s="346">
        <v>158.80000000000001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823705</v>
      </c>
      <c r="AN55" s="334">
        <v>298769</v>
      </c>
      <c r="AO55" s="335">
        <v>5.7</v>
      </c>
      <c r="AP55" s="336">
        <v>277467</v>
      </c>
      <c r="AQ55" s="337">
        <v>-7.8</v>
      </c>
      <c r="AR55" s="338">
        <v>13.5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413976</v>
      </c>
      <c r="AN56" s="342">
        <v>150155</v>
      </c>
      <c r="AO56" s="343">
        <v>-15.6</v>
      </c>
      <c r="AP56" s="344">
        <v>128378</v>
      </c>
      <c r="AQ56" s="345">
        <v>-16.8</v>
      </c>
      <c r="AR56" s="346">
        <v>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590541</v>
      </c>
      <c r="AN57" s="334">
        <v>219450</v>
      </c>
      <c r="AO57" s="335">
        <v>-26.5</v>
      </c>
      <c r="AP57" s="336">
        <v>282256</v>
      </c>
      <c r="AQ57" s="337">
        <v>1.7</v>
      </c>
      <c r="AR57" s="338">
        <v>-28.2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257400</v>
      </c>
      <c r="AN58" s="342">
        <v>95652</v>
      </c>
      <c r="AO58" s="343">
        <v>-36.299999999999997</v>
      </c>
      <c r="AP58" s="344">
        <v>145453</v>
      </c>
      <c r="AQ58" s="345">
        <v>13.3</v>
      </c>
      <c r="AR58" s="346">
        <v>-49.6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1450225</v>
      </c>
      <c r="AN59" s="334">
        <v>550370</v>
      </c>
      <c r="AO59" s="335">
        <v>150.80000000000001</v>
      </c>
      <c r="AP59" s="336">
        <v>295341</v>
      </c>
      <c r="AQ59" s="337">
        <v>4.5999999999999996</v>
      </c>
      <c r="AR59" s="338">
        <v>146.19999999999999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1174930</v>
      </c>
      <c r="AN60" s="342">
        <v>445894</v>
      </c>
      <c r="AO60" s="343">
        <v>366.2</v>
      </c>
      <c r="AP60" s="344">
        <v>137402</v>
      </c>
      <c r="AQ60" s="345">
        <v>-5.5</v>
      </c>
      <c r="AR60" s="346">
        <v>371.7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843834</v>
      </c>
      <c r="AN61" s="349">
        <v>308542</v>
      </c>
      <c r="AO61" s="350">
        <v>31.8</v>
      </c>
      <c r="AP61" s="351">
        <v>284895</v>
      </c>
      <c r="AQ61" s="352">
        <v>1.9</v>
      </c>
      <c r="AR61" s="338">
        <v>29.9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505642</v>
      </c>
      <c r="AN62" s="342">
        <v>186255</v>
      </c>
      <c r="AO62" s="343">
        <v>96.2</v>
      </c>
      <c r="AP62" s="344">
        <v>137042</v>
      </c>
      <c r="AQ62" s="345">
        <v>4.3</v>
      </c>
      <c r="AR62" s="346">
        <v>91.9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CUVoecYuhY+gqpe7ITvQtCwIh3055x4HhpYjNT7u6OOg71OONrQpvPU2e/j7OUbVc4bKZDqlGAvPZUTmVskcg==" saltValue="7zcND+MKUQtc42Y1cvF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158MuoRSu+XmLd0DWZTm2PWn4kkWWMYfG7YYP9D5eQY7GVh9QTmaEV0g4nAYEWLTw5eGgkecSc9Bixd0PHW/Vg==" saltValue="in+6abRKH8De3MN6mwLJ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oP0I6R75wU8cXuZT7sZWld+VBecpsWw+/O8mj614Yvm/gMO+dOQD2pG3po2RIYDJnnDsBmWEOjFJ2GAPGG/QuQ==" saltValue="6MqJUTGVs5zf/Qc72/Jb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23.13</v>
      </c>
      <c r="G47" s="12">
        <v>23.44</v>
      </c>
      <c r="H47" s="12">
        <v>30.35</v>
      </c>
      <c r="I47" s="12">
        <v>32.159999999999997</v>
      </c>
      <c r="J47" s="13">
        <v>34.22</v>
      </c>
    </row>
    <row r="48" spans="2:10" ht="57.75" customHeight="1" x14ac:dyDescent="0.15">
      <c r="B48" s="14"/>
      <c r="C48" s="1177" t="s">
        <v>4</v>
      </c>
      <c r="D48" s="1177"/>
      <c r="E48" s="1178"/>
      <c r="F48" s="15">
        <v>2.87</v>
      </c>
      <c r="G48" s="16">
        <v>2.97</v>
      </c>
      <c r="H48" s="16">
        <v>2.74</v>
      </c>
      <c r="I48" s="16">
        <v>2.71</v>
      </c>
      <c r="J48" s="17">
        <v>3.44</v>
      </c>
    </row>
    <row r="49" spans="2:10" ht="57.75" customHeight="1" thickBot="1" x14ac:dyDescent="0.2">
      <c r="B49" s="18"/>
      <c r="C49" s="1179" t="s">
        <v>5</v>
      </c>
      <c r="D49" s="1179"/>
      <c r="E49" s="1180"/>
      <c r="F49" s="19" t="s">
        <v>530</v>
      </c>
      <c r="G49" s="20">
        <v>1.22</v>
      </c>
      <c r="H49" s="20">
        <v>9.19</v>
      </c>
      <c r="I49" s="20">
        <v>1.83</v>
      </c>
      <c r="J49" s="21">
        <v>2.58</v>
      </c>
    </row>
    <row r="50" spans="2:10" x14ac:dyDescent="0.15"/>
  </sheetData>
  <sheetProtection algorithmName="SHA-512" hashValue="3mxQRSa+fSz6aEfigsn4oEL0w/vB1HDA0aDtKKC6mSlWjGQ78wNn0ki1HWOdqN56MPE9kftx+zquEtX8im0OBQ==" saltValue="C5/K4KE58C8dUc8QqkzS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村田　裕司</cp:lastModifiedBy>
  <cp:lastPrinted>2025-03-14T01:11:17Z</cp:lastPrinted>
  <dcterms:created xsi:type="dcterms:W3CDTF">2025-02-19T00:09:55Z</dcterms:created>
  <dcterms:modified xsi:type="dcterms:W3CDTF">2025-09-30T07:30:16Z</dcterms:modified>
  <cp:category/>
</cp:coreProperties>
</file>