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0.10\総務課\財務グループ\財務業務\振興局メール\R元\2.2月\020221平成30年度財政状況資料集の作成及び提出について\【財政状況資料集】_014338_妹背牛町_2018\"/>
    </mc:Choice>
  </mc:AlternateContent>
  <xr:revisionPtr revIDLastSave="0" documentId="13_ncr:1_{1C52FA07-F715-4E58-8780-B82184772EE7}"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alcChain>
</file>

<file path=xl/sharedStrings.xml><?xml version="1.0" encoding="utf-8"?>
<sst xmlns="http://schemas.openxmlformats.org/spreadsheetml/2006/main" count="1090" uniqueCount="595">
  <si>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</si>
  <si>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</si>
  <si>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</si>
  <si>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</si>
  <si>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</si>
  <si>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</si>
  <si>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</si>
  <si>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</si>
  <si>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</si>
  <si>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</si>
  <si>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</si>
  <si>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</si>
  <si>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</si>
  <si>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</si>
  <si>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</si>
  <si>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</si>
  <si>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</si>
  <si>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</si>
  <si>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</si>
  <si>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</si>
  <si>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</si>
  <si>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</si>
  <si>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</si>
  <si>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</si>
  <si>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</si>
  <si>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</si>
  <si>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</si>
  <si>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</si>
  <si>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</si>
  <si>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</si>
  <si>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</si>
  <si>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</si>
  <si>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</si>
  <si>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</si>
  <si>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</si>
  <si>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</si>
  <si>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</si>
  <si>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</si>
  <si>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</si>
  <si>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</si>
  <si>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</si>
  <si>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</si>
  <si>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</si>
  <si>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</si>
  <si>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</si>
  <si>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</si>
  <si>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</si>
  <si>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</si>
  <si>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</si>
  <si>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</si>
  <si>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</si>
  <si>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</si>
  <si>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</si>
  <si>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</si>
  <si>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</si>
  <si>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</si>
  <si>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</si>
  <si>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</si>
  <si>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</si>
  <si>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</si>
  <si>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</si>
  <si>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</si>
  <si>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</si>
  <si>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</si>
  <si>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</si>
  <si>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</si>
  <si>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</si>
  <si>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</si>
  <si>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</si>
  <si>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</si>
  <si>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</si>
  <si>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</si>
  <si>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</si>
  <si>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</si>
  <si>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</si>
  <si>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</si>
  <si>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</si>
  <si>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</si>
  <si>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</si>
  <si>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</si>
  <si>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</si>
  <si>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</si>
  <si>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</si>
  <si>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</si>
  <si>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</si>
  <si>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</si>
  <si>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</si>
  <si>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</si>
  <si>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</si>
  <si>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</si>
  <si>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</si>
  <si>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</si>
  <si>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</si>
  <si>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</si>
  <si>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</si>
  <si>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</si>
  <si>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</si>
  <si>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</si>
  <si>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</si>
  <si>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</si>
  <si>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</si>
  <si>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</si>
  <si>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</si>
  <si>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</si>
  <si>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</si>
  <si>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</si>
  <si>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</si>
  <si>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</si>
  <si>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</si>
  <si>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</si>
  <si>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</si>
  <si>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</si>
  <si>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</si>
  <si>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</si>
  <si>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</si>
  <si>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</si>
  <si>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</si>
  <si>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</si>
  <si>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</si>
  <si>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</si>
  <si>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</si>
  <si>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</si>
  <si>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</si>
  <si>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</si>
  <si>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</si>
  <si>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</si>
  <si>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</si>
  <si>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</si>
  <si>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</si>
  <si>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</si>
  <si>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</si>
  <si>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</si>
  <si>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</si>
  <si>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</si>
  <si>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</si>
  <si>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</si>
  <si>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</si>
  <si>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</si>
  <si>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</si>
  <si>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</si>
  <si>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</si>
  <si>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</si>
  <si>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</si>
  <si>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</si>
  <si>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</si>
  <si>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</si>
  <si>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</si>
  <si>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</si>
  <si>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</si>
  <si>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</si>
  <si>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</si>
  <si>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</si>
  <si>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</si>
  <si>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</si>
  <si>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</si>
  <si>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</si>
  <si>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</si>
  <si>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</si>
  <si>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</si>
  <si>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</si>
  <si>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</si>
  <si>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</si>
  <si>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</si>
  <si>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</si>
  <si>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</si>
  <si>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</si>
  <si>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</si>
  <si>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</si>
  <si>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</si>
  <si>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</si>
  <si>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</si>
  <si>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</si>
  <si>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</si>
  <si>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</si>
  <si>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</si>
  <si>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</si>
  <si>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</si>
  <si>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</si>
  <si>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</si>
  <si>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</si>
  <si>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</si>
  <si>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</si>
  <si>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</si>
  <si>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</si>
  <si>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</si>
  <si>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</si>
  <si>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</si>
  <si>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</si>
  <si>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</si>
  <si>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</si>
  <si>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</si>
  <si>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</si>
  <si>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</si>
  <si>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</si>
  <si>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</si>
  <si>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</si>
  <si>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</si>
  <si>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</si>
  <si>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</si>
  <si>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</si>
  <si>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</si>
  <si>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</si>
  <si>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</si>
  <si>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</si>
  <si>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</si>
  <si>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</si>
  <si>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</si>
  <si>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</si>
  <si>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</si>
  <si>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</si>
  <si>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</si>
  <si>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</si>
  <si>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</si>
  <si>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</si>
  <si>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北海道妹背牛町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</si>
  <si>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</si>
  <si>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</si>
  <si>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</si>
  <si>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</si>
  <si>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</si>
  <si>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</si>
  <si>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</si>
  <si>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</si>
  <si>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</si>
  <si>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</si>
  <si>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</si>
  <si>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</si>
  <si>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</si>
  <si>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</si>
  <si>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</si>
  <si>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</si>
  <si>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</si>
  <si>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</si>
  <si>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</si>
  <si>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</si>
  <si>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</si>
  <si>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</si>
  <si>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</si>
  <si>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</si>
  <si>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</si>
  <si>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</si>
  <si>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</si>
  <si>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</si>
  <si>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</si>
  <si>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</si>
  <si>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</si>
  <si>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</si>
  <si>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</si>
  <si>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</si>
  <si>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</si>
  <si>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</si>
  <si>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</si>
  <si>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</si>
  <si>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</si>
  <si>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</si>
  <si>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</si>
  <si>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</si>
  <si>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</si>
  <si>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</si>
  <si>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</si>
  <si>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</si>
  <si>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</si>
  <si>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</si>
  <si>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</si>
  <si>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</si>
  <si>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</si>
  <si>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</si>
  <si>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</si>
  <si>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</si>
  <si>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</si>
  <si>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</si>
  <si>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</si>
  <si>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</si>
  <si>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</si>
  <si>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</si>
  <si>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</si>
  <si>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</si>
  <si>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</si>
  <si>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</si>
  <si>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</si>
  <si>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</si>
  <si>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</si>
  <si>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</si>
  <si>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</si>
  <si>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</si>
  <si>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</si>
  <si>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</si>
  <si>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</si>
  <si>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</si>
  <si>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</si>
  <si>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</si>
  <si>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</si>
  <si>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</si>
  <si>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</si>
  <si>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</si>
  <si>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</si>
  <si>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</si>
  <si>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</si>
  <si>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</si>
  <si>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</si>
  <si>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</si>
  <si>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</si>
  <si>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</si>
  <si>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</si>
  <si>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</si>
  <si>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</si>
  <si>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</si>
  <si>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</si>
  <si>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</si>
  <si>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</si>
  <si>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</si>
  <si>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</si>
  <si>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</si>
  <si>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</si>
  <si>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</si>
  <si>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</si>
  <si>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</si>
  <si>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</si>
  <si>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</si>
  <si>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</si>
  <si>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</si>
  <si>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</si>
  <si>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</si>
  <si>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</si>
  <si>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</si>
  <si>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</si>
  <si>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</si>
  <si>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</si>
  <si>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</si>
  <si>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</si>
  <si>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</si>
  <si>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</si>
  <si>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</si>
  <si>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</si>
  <si>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</si>
  <si>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</si>
  <si>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</si>
  <si>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</si>
  <si>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</si>
  <si>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</si>
  <si>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</si>
  <si>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</si>
  <si>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</si>
  <si>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</si>
  <si>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</si>
  <si>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</si>
  <si>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</si>
  <si>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</si>
  <si>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</si>
  <si>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</si>
  <si>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</si>
  <si>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</si>
  <si>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</si>
  <si>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</si>
  <si>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</si>
  <si>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</si>
  <si>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</si>
  <si>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</si>
  <si>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</si>
  <si>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</si>
  <si>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</si>
  <si>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</si>
  <si>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</si>
  <si>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</si>
  <si>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北海道妹背牛町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</si>
  <si>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</si>
  <si>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</si>
  <si>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</si>
  <si>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</si>
  <si>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</si>
  <si>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</si>
  <si>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</si>
  <si>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</si>
  <si>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</si>
  <si>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</si>
  <si>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</si>
  <si>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</si>
  <si>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</si>
  <si>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</si>
  <si>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</si>
  <si>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</si>
  <si>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</si>
  <si>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</si>
  <si>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</si>
  <si>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</si>
  <si>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</si>
  <si>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</si>
  <si>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</si>
  <si>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</si>
  <si>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</si>
  <si>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</si>
  <si>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</si>
  <si>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</si>
  <si>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</si>
  <si>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</si>
  <si>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</si>
  <si>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</si>
  <si>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</si>
  <si>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</si>
  <si>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</si>
  <si>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</si>
  <si>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</si>
  <si>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</si>
  <si>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</si>
  <si>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</si>
  <si>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</si>
  <si>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</si>
  <si>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</si>
  <si>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</si>
  <si>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</si>
  <si>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</si>
  <si>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</si>
  <si>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</si>
  <si>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</si>
  <si>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</si>
  <si>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</si>
  <si>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</si>
  <si>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</si>
  <si>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</si>
  <si>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</si>
  <si>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</si>
  <si>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</si>
  <si>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</si>
  <si>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</si>
  <si>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</si>
  <si>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</si>
  <si>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</si>
  <si>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</si>
  <si>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</si>
  <si>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</si>
  <si>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</si>
  <si>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</si>
  <si>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</si>
  <si>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</si>
  <si>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</si>
  <si>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</si>
  <si>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</si>
  <si>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</si>
  <si>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</si>
  <si>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</si>
  <si>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</si>
  <si>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</si>
  <si>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</si>
  <si>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</si>
  <si>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</si>
  <si>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</si>
  <si>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</si>
  <si>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</si>
  <si>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</si>
  <si>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</si>
  <si>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</si>
  <si>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</si>
  <si>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</si>
  <si>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</si>
  <si>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</si>
  <si>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</si>
  <si>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</si>
  <si>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</si>
  <si>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</si>
  <si>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</si>
  <si>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</si>
  <si>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</si>
  <si>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</si>
  <si>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</si>
  <si>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</si>
  <si>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</si>
  <si>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</si>
  <si>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</si>
  <si>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</si>
  <si>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</si>
  <si>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</si>
  <si>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</si>
  <si>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</si>
  <si>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</si>
  <si>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</si>
  <si>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</si>
  <si>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</si>
  <si>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</si>
  <si>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</si>
  <si>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</si>
  <si>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</si>
  <si>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</si>
  <si>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</si>
  <si>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</si>
  <si>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</si>
  <si>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</si>
  <si>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</si>
  <si>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</si>
  <si>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</si>
  <si>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</si>
  <si>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</si>
  <si>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</si>
  <si>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</si>
  <si>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</si>
  <si>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</si>
  <si>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</si>
  <si>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</si>
  <si>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</si>
  <si>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</si>
  <si>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</si>
  <si>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</si>
  <si>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</si>
  <si>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</si>
  <si>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</si>
  <si>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</si>
  <si>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</si>
  <si>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</si>
  <si>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</si>
  <si>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</si>
  <si>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</si>
  <si>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</si>
  <si>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</si>
  <si>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</si>
  <si>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</si>
  <si>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</si>
  <si>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</si>
  <si>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</si>
  <si>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</si>
  <si>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</si>
  <si>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</si>
  <si>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</si>
  <si>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</si>
  <si>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</si>
  <si>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</si>
  <si>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</si>
  <si>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</si>
  <si>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</si>
  <si>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</si>
  <si>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</si>
  <si>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</si>
  <si>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</si>
  <si>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</si>
  <si>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</si>
  <si>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</si>
  <si>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</si>
  <si>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</si>
  <si>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</si>
  <si>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</si>
  <si>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</si>
  <si>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</si>
  <si>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</si>
  <si>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</si>
  <si>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</si>
  <si>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</si>
  <si>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</si>
  <si>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</si>
  <si>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</si>
  <si>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</si>
  <si>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</si>
  <si>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</si>
  <si>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</si>
  <si>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</si>
  <si>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</si>
  <si>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</si>
  <si>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</si>
  <si>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</si>
  <si>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</si>
  <si>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</si>
  <si>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</si>
  <si>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</si>
  <si>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</si>
  <si>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</si>
  <si>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</si>
  <si>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0.16</t>
  </si>
  <si>
    <t>▲ 5.82</t>
  </si>
  <si>
    <t>一般会計</t>
  </si>
  <si>
    <t>介護保険特別会計（保険事業勘定）</t>
  </si>
  <si>
    <t>国民健康保険特別会計</t>
  </si>
  <si>
    <t>簡易水道事業特別会計</t>
  </si>
  <si>
    <t>農業集落排水事業特別会計</t>
  </si>
  <si>
    <t>後期高齢者医療特別会計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</si>
  <si>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</si>
  <si>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</si>
  <si>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</si>
  <si>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</si>
  <si>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</si>
  <si>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</si>
  <si>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</si>
  <si>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</si>
  <si>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</si>
  <si>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</si>
  <si>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サイ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</si>
  <si>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</si>
  <si>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</si>
  <si>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</si>
  <si>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</si>
  <si>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</si>
  <si>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</si>
  <si>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</si>
  <si>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国営土地改良事業費償還基金</t>
    <rPh sb="0" eb="2">
      <t>コクエイ</t>
    </rPh>
    <rPh sb="2" eb="4">
      <t>トチ</t>
    </rPh>
    <rPh sb="4" eb="6">
      <t>カイリョウ</t>
    </rPh>
    <rPh sb="6" eb="8">
      <t>ジギョウ</t>
    </rPh>
    <rPh sb="8" eb="9">
      <t>ヒ</t>
    </rPh>
    <rPh sb="9" eb="11">
      <t>ショウカン</t>
    </rPh>
    <rPh sb="11" eb="13">
      <t>キキン</t>
    </rPh>
    <phoneticPr fontId="2"/>
  </si>
  <si>
    <t>ふるさと妹背牛応援基金</t>
    <rPh sb="4" eb="7">
      <t>モセウシ</t>
    </rPh>
    <rPh sb="7" eb="9">
      <t>オウエン</t>
    </rPh>
    <rPh sb="9" eb="11">
      <t>キキン</t>
    </rPh>
    <phoneticPr fontId="2"/>
  </si>
  <si>
    <t>農業振興基金</t>
    <rPh sb="0" eb="2">
      <t>ノウギョウ</t>
    </rPh>
    <rPh sb="2" eb="4">
      <t>シンコウ</t>
    </rPh>
    <rPh sb="4" eb="6">
      <t>キキン</t>
    </rPh>
    <phoneticPr fontId="2"/>
  </si>
  <si>
    <t>育英基金</t>
    <rPh sb="0" eb="2">
      <t>イクエイ</t>
    </rPh>
    <rPh sb="2" eb="4">
      <t>キキン</t>
    </rPh>
    <phoneticPr fontId="2"/>
  </si>
  <si>
    <t>過疎地域自立促進基金</t>
    <rPh sb="0" eb="2">
      <t>カソ</t>
    </rPh>
    <rPh sb="2" eb="4">
      <t>チイキ</t>
    </rPh>
    <rPh sb="4" eb="6">
      <t>ジリツ</t>
    </rPh>
    <rPh sb="6" eb="8">
      <t>ソクシン</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</si>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</sst>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AB6-4962-871D-8984E8416D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73155</c:v>
                </c:pt>
                <c:pt idx="1">
                  <c:v>120383</c:v>
                </c:pt>
                <c:pt idx="2">
                  <c:v>95268</c:v>
                </c:pt>
                <c:pt idx="3">
                  <c:v>177219</c:v>
                </c:pt>
                <c:pt idx="4">
                  <c:v>235136</c:v>
                </c:pt>
              </c:numCache>
            </c:numRef>
          </c:val>
          <c:smooth val="0"/>
          <c:extLst>
            <c:ext xmlns:c16="http://schemas.microsoft.com/office/drawing/2014/chart" uri="{C3380CC4-5D6E-409C-BE32-E72D297353CC}">
              <c16:uniqueId val="{00000001-DAB6-4962-871D-8984E8416D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1.99</c:v>
                </c:pt>
                <c:pt idx="2">
                  <c:v>2.42</c:v>
                </c:pt>
                <c:pt idx="3">
                  <c:v>0.7</c:v>
                </c:pt>
                <c:pt idx="4">
                  <c:v>2.93</c:v>
                </c:pt>
              </c:numCache>
            </c:numRef>
          </c:val>
          <c:extLst>
            <c:ext xmlns:c16="http://schemas.microsoft.com/office/drawing/2014/chart" uri="{C3380CC4-5D6E-409C-BE32-E72D297353CC}">
              <c16:uniqueId val="{00000000-808C-4F55-BDE0-34253348C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23.23</c:v>
                </c:pt>
                <c:pt idx="1">
                  <c:v>27.17</c:v>
                </c:pt>
                <c:pt idx="2">
                  <c:v>27.76</c:v>
                </c:pt>
                <c:pt idx="3">
                  <c:v>24.33</c:v>
                </c:pt>
                <c:pt idx="4">
                  <c:v>23.73</c:v>
                </c:pt>
              </c:numCache>
            </c:numRef>
          </c:val>
          <c:extLst>
            <c:ext xmlns:c16="http://schemas.microsoft.com/office/drawing/2014/chart" uri="{C3380CC4-5D6E-409C-BE32-E72D297353CC}">
              <c16:uniqueId val="{00000001-808C-4F55-BDE0-34253348CE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5.09</c:v>
                </c:pt>
                <c:pt idx="2">
                  <c:v>0.41</c:v>
                </c:pt>
                <c:pt idx="3">
                  <c:v>-5.82</c:v>
                </c:pt>
                <c:pt idx="4">
                  <c:v>0.52</c:v>
                </c:pt>
              </c:numCache>
            </c:numRef>
          </c:val>
          <c:smooth val="0"/>
          <c:extLst>
            <c:ext xmlns:c16="http://schemas.microsoft.com/office/drawing/2014/chart" uri="{C3380CC4-5D6E-409C-BE32-E72D297353CC}">
              <c16:uniqueId val="{00000002-808C-4F55-BDE0-34253348CE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AB-4C6E-9B82-157BE3FAD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B-4C6E-9B82-157BE3FADF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AB-4C6E-9B82-157BE3FADFC9}"/>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AB-4C6E-9B82-157BE3FADF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AB-4C6E-9B82-157BE3FADFC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5-55AB-4C6E-9B82-157BE3FADFC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c:v>
                </c:pt>
                <c:pt idx="6">
                  <c:v>#N/A</c:v>
                </c:pt>
                <c:pt idx="7">
                  <c:v>0.28999999999999998</c:v>
                </c:pt>
                <c:pt idx="8">
                  <c:v>#N/A</c:v>
                </c:pt>
                <c:pt idx="9">
                  <c:v>0.22</c:v>
                </c:pt>
              </c:numCache>
            </c:numRef>
          </c:val>
          <c:extLst>
            <c:ext xmlns:c16="http://schemas.microsoft.com/office/drawing/2014/chart" uri="{C3380CC4-5D6E-409C-BE32-E72D297353CC}">
              <c16:uniqueId val="{00000006-55AB-4C6E-9B82-157BE3FADF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0.28999999999999998</c:v>
                </c:pt>
                <c:pt idx="4">
                  <c:v>#N/A</c:v>
                </c:pt>
                <c:pt idx="5">
                  <c:v>0.61</c:v>
                </c:pt>
                <c:pt idx="6">
                  <c:v>#N/A</c:v>
                </c:pt>
                <c:pt idx="7">
                  <c:v>1.2</c:v>
                </c:pt>
                <c:pt idx="8">
                  <c:v>#N/A</c:v>
                </c:pt>
                <c:pt idx="9">
                  <c:v>0.97</c:v>
                </c:pt>
              </c:numCache>
            </c:numRef>
          </c:val>
          <c:extLst>
            <c:ext xmlns:c16="http://schemas.microsoft.com/office/drawing/2014/chart" uri="{C3380CC4-5D6E-409C-BE32-E72D297353CC}">
              <c16:uniqueId val="{00000007-55AB-4C6E-9B82-157BE3FADFC9}"/>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0.23</c:v>
                </c:pt>
                <c:pt idx="4">
                  <c:v>#N/A</c:v>
                </c:pt>
                <c:pt idx="5">
                  <c:v>0.48</c:v>
                </c:pt>
                <c:pt idx="6">
                  <c:v>#N/A</c:v>
                </c:pt>
                <c:pt idx="7">
                  <c:v>0.5</c:v>
                </c:pt>
                <c:pt idx="8">
                  <c:v>#N/A</c:v>
                </c:pt>
                <c:pt idx="9">
                  <c:v>1.1200000000000001</c:v>
                </c:pt>
              </c:numCache>
            </c:numRef>
          </c:val>
          <c:extLst>
            <c:ext xmlns:c16="http://schemas.microsoft.com/office/drawing/2014/chart" uri="{C3380CC4-5D6E-409C-BE32-E72D297353CC}">
              <c16:uniqueId val="{00000008-55AB-4C6E-9B82-157BE3FADF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c:v>
                </c:pt>
                <c:pt idx="2">
                  <c:v>#N/A</c:v>
                </c:pt>
                <c:pt idx="3">
                  <c:v>1.99</c:v>
                </c:pt>
                <c:pt idx="4">
                  <c:v>#N/A</c:v>
                </c:pt>
                <c:pt idx="5">
                  <c:v>2.41</c:v>
                </c:pt>
                <c:pt idx="6">
                  <c:v>#N/A</c:v>
                </c:pt>
                <c:pt idx="7">
                  <c:v>0.7</c:v>
                </c:pt>
                <c:pt idx="8">
                  <c:v>#N/A</c:v>
                </c:pt>
                <c:pt idx="9">
                  <c:v>2.92</c:v>
                </c:pt>
              </c:numCache>
            </c:numRef>
          </c:val>
          <c:extLst>
            <c:ext xmlns:c16="http://schemas.microsoft.com/office/drawing/2014/chart" uri="{C3380CC4-5D6E-409C-BE32-E72D297353CC}">
              <c16:uniqueId val="{00000009-55AB-4C6E-9B82-157BE3FAD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502</c:v>
                </c:pt>
                <c:pt idx="8">
                  <c:v>509</c:v>
                </c:pt>
                <c:pt idx="11">
                  <c:v>494</c:v>
                </c:pt>
                <c:pt idx="14">
                  <c:v>439</c:v>
                </c:pt>
              </c:numCache>
            </c:numRef>
          </c:val>
          <c:extLst>
            <c:ext xmlns:c16="http://schemas.microsoft.com/office/drawing/2014/chart" uri="{C3380CC4-5D6E-409C-BE32-E72D297353CC}">
              <c16:uniqueId val="{00000000-AB2C-4556-B91A-4EA518A2C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2C-4556-B91A-4EA518A2C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2-AB2C-4556-B91A-4EA518A2C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16</c:v>
                </c:pt>
                <c:pt idx="6">
                  <c:v>16</c:v>
                </c:pt>
                <c:pt idx="9">
                  <c:v>15</c:v>
                </c:pt>
                <c:pt idx="12">
                  <c:v>2</c:v>
                </c:pt>
              </c:numCache>
            </c:numRef>
          </c:val>
          <c:extLst>
            <c:ext xmlns:c16="http://schemas.microsoft.com/office/drawing/2014/chart" uri="{C3380CC4-5D6E-409C-BE32-E72D297353CC}">
              <c16:uniqueId val="{00000003-AB2C-4556-B91A-4EA518A2C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86</c:v>
                </c:pt>
                <c:pt idx="6">
                  <c:v>90</c:v>
                </c:pt>
                <c:pt idx="9">
                  <c:v>109</c:v>
                </c:pt>
                <c:pt idx="12">
                  <c:v>97</c:v>
                </c:pt>
              </c:numCache>
            </c:numRef>
          </c:val>
          <c:extLst>
            <c:ext xmlns:c16="http://schemas.microsoft.com/office/drawing/2014/chart" uri="{C3380CC4-5D6E-409C-BE32-E72D297353CC}">
              <c16:uniqueId val="{00000004-AB2C-4556-B91A-4EA518A2C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C-4556-B91A-4EA518A2C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2C-4556-B91A-4EA518A2C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561</c:v>
                </c:pt>
                <c:pt idx="3">
                  <c:v>548</c:v>
                </c:pt>
                <c:pt idx="6">
                  <c:v>542</c:v>
                </c:pt>
                <c:pt idx="9">
                  <c:v>535</c:v>
                </c:pt>
                <c:pt idx="12">
                  <c:v>475</c:v>
                </c:pt>
              </c:numCache>
            </c:numRef>
          </c:val>
          <c:extLst>
            <c:ext xmlns:c16="http://schemas.microsoft.com/office/drawing/2014/chart" uri="{C3380CC4-5D6E-409C-BE32-E72D297353CC}">
              <c16:uniqueId val="{00000007-AB2C-4556-B91A-4EA518A2C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192</c:v>
                </c:pt>
                <c:pt idx="2">
                  <c:v>#N/A</c:v>
                </c:pt>
                <c:pt idx="3">
                  <c:v>#N/A</c:v>
                </c:pt>
                <c:pt idx="4">
                  <c:v>181</c:v>
                </c:pt>
                <c:pt idx="5">
                  <c:v>#N/A</c:v>
                </c:pt>
                <c:pt idx="6">
                  <c:v>#N/A</c:v>
                </c:pt>
                <c:pt idx="7">
                  <c:v>172</c:v>
                </c:pt>
                <c:pt idx="8">
                  <c:v>#N/A</c:v>
                </c:pt>
                <c:pt idx="9">
                  <c:v>#N/A</c:v>
                </c:pt>
                <c:pt idx="10">
                  <c:v>198</c:v>
                </c:pt>
                <c:pt idx="11">
                  <c:v>#N/A</c:v>
                </c:pt>
                <c:pt idx="12">
                  <c:v>#N/A</c:v>
                </c:pt>
                <c:pt idx="13">
                  <c:v>135</c:v>
                </c:pt>
                <c:pt idx="14">
                  <c:v>#N/A</c:v>
                </c:pt>
              </c:numCache>
            </c:numRef>
          </c:val>
          <c:smooth val="0"/>
          <c:extLst>
            <c:ext xmlns:c16="http://schemas.microsoft.com/office/drawing/2014/chart" uri="{C3380CC4-5D6E-409C-BE32-E72D297353CC}">
              <c16:uniqueId val="{00000008-AB2C-4556-B91A-4EA518A2C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3322</c:v>
                </c:pt>
                <c:pt idx="5">
                  <c:v>3136</c:v>
                </c:pt>
                <c:pt idx="8">
                  <c:v>2990</c:v>
                </c:pt>
                <c:pt idx="11">
                  <c:v>2894</c:v>
                </c:pt>
                <c:pt idx="14">
                  <c:v>2884</c:v>
                </c:pt>
              </c:numCache>
            </c:numRef>
          </c:val>
          <c:extLst>
            <c:ext xmlns:c16="http://schemas.microsoft.com/office/drawing/2014/chart" uri="{C3380CC4-5D6E-409C-BE32-E72D297353CC}">
              <c16:uniqueId val="{00000000-BADC-4EE0-B07E-C5843989EB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366</c:v>
                </c:pt>
                <c:pt idx="5">
                  <c:v>448</c:v>
                </c:pt>
                <c:pt idx="8">
                  <c:v>456</c:v>
                </c:pt>
                <c:pt idx="11">
                  <c:v>486</c:v>
                </c:pt>
                <c:pt idx="14">
                  <c:v>493</c:v>
                </c:pt>
              </c:numCache>
            </c:numRef>
          </c:val>
          <c:extLst>
            <c:ext xmlns:c16="http://schemas.microsoft.com/office/drawing/2014/chart" uri="{C3380CC4-5D6E-409C-BE32-E72D297353CC}">
              <c16:uniqueId val="{00000001-BADC-4EE0-B07E-C5843989EB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1090</c:v>
                </c:pt>
                <c:pt idx="5">
                  <c:v>1219</c:v>
                </c:pt>
                <c:pt idx="8">
                  <c:v>1290</c:v>
                </c:pt>
                <c:pt idx="11">
                  <c:v>1243</c:v>
                </c:pt>
                <c:pt idx="14">
                  <c:v>1241</c:v>
                </c:pt>
              </c:numCache>
            </c:numRef>
          </c:val>
          <c:extLst>
            <c:ext xmlns:c16="http://schemas.microsoft.com/office/drawing/2014/chart" uri="{C3380CC4-5D6E-409C-BE32-E72D297353CC}">
              <c16:uniqueId val="{00000002-BADC-4EE0-B07E-C5843989EB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DC-4EE0-B07E-C5843989EB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DC-4EE0-B07E-C5843989EB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DC-4EE0-B07E-C5843989EB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c:v>
                </c:pt>
                <c:pt idx="3">
                  <c:v>917</c:v>
                </c:pt>
                <c:pt idx="6">
                  <c:v>896</c:v>
                </c:pt>
                <c:pt idx="9">
                  <c:v>871</c:v>
                </c:pt>
                <c:pt idx="12">
                  <c:v>868</c:v>
                </c:pt>
              </c:numCache>
            </c:numRef>
          </c:val>
          <c:extLst>
            <c:ext xmlns:c16="http://schemas.microsoft.com/office/drawing/2014/chart" uri="{C3380CC4-5D6E-409C-BE32-E72D297353CC}">
              <c16:uniqueId val="{00000006-BADC-4EE0-B07E-C5843989EB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c:v>
                </c:pt>
                <c:pt idx="3">
                  <c:v>53</c:v>
                </c:pt>
                <c:pt idx="6">
                  <c:v>37</c:v>
                </c:pt>
                <c:pt idx="9">
                  <c:v>22</c:v>
                </c:pt>
                <c:pt idx="12">
                  <c:v>19</c:v>
                </c:pt>
              </c:numCache>
            </c:numRef>
          </c:val>
          <c:extLst>
            <c:ext xmlns:c16="http://schemas.microsoft.com/office/drawing/2014/chart" uri="{C3380CC4-5D6E-409C-BE32-E72D297353CC}">
              <c16:uniqueId val="{00000007-BADC-4EE0-B07E-C5843989EB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932</c:v>
                </c:pt>
                <c:pt idx="3">
                  <c:v>930</c:v>
                </c:pt>
                <c:pt idx="6">
                  <c:v>918</c:v>
                </c:pt>
                <c:pt idx="9">
                  <c:v>991</c:v>
                </c:pt>
                <c:pt idx="12">
                  <c:v>939</c:v>
                </c:pt>
              </c:numCache>
            </c:numRef>
          </c:val>
          <c:extLst>
            <c:ext xmlns:c16="http://schemas.microsoft.com/office/drawing/2014/chart" uri="{C3380CC4-5D6E-409C-BE32-E72D297353CC}">
              <c16:uniqueId val="{00000008-BADC-4EE0-B07E-C5843989EB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95</c:v>
                </c:pt>
                <c:pt idx="3">
                  <c:v>64</c:v>
                </c:pt>
                <c:pt idx="6">
                  <c:v>32</c:v>
                </c:pt>
                <c:pt idx="9">
                  <c:v>0</c:v>
                </c:pt>
                <c:pt idx="12">
                  <c:v>0</c:v>
                </c:pt>
              </c:numCache>
            </c:numRef>
          </c:val>
          <c:extLst>
            <c:ext xmlns:c16="http://schemas.microsoft.com/office/drawing/2014/chart" uri="{C3380CC4-5D6E-409C-BE32-E72D297353CC}">
              <c16:uniqueId val="{00000009-BADC-4EE0-B07E-C5843989EB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3619</c:v>
                </c:pt>
                <c:pt idx="3">
                  <c:v>3395</c:v>
                </c:pt>
                <c:pt idx="6">
                  <c:v>3073</c:v>
                </c:pt>
                <c:pt idx="9">
                  <c:v>2889</c:v>
                </c:pt>
                <c:pt idx="12">
                  <c:v>2828</c:v>
                </c:pt>
              </c:numCache>
            </c:numRef>
          </c:val>
          <c:extLst>
            <c:ext xmlns:c16="http://schemas.microsoft.com/office/drawing/2014/chart" uri="{C3380CC4-5D6E-409C-BE32-E72D297353CC}">
              <c16:uniqueId val="{0000000A-BADC-4EE0-B07E-C5843989EB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875</c:v>
                </c:pt>
                <c:pt idx="2">
                  <c:v>#N/A</c:v>
                </c:pt>
                <c:pt idx="3">
                  <c:v>#N/A</c:v>
                </c:pt>
                <c:pt idx="4">
                  <c:v>556</c:v>
                </c:pt>
                <c:pt idx="5">
                  <c:v>#N/A</c:v>
                </c:pt>
                <c:pt idx="6">
                  <c:v>#N/A</c:v>
                </c:pt>
                <c:pt idx="7">
                  <c:v>220</c:v>
                </c:pt>
                <c:pt idx="8">
                  <c:v>#N/A</c:v>
                </c:pt>
                <c:pt idx="9">
                  <c:v>#N/A</c:v>
                </c:pt>
                <c:pt idx="10">
                  <c:v>150</c:v>
                </c:pt>
                <c:pt idx="11">
                  <c:v>#N/A</c:v>
                </c:pt>
                <c:pt idx="12">
                  <c:v>#N/A</c:v>
                </c:pt>
                <c:pt idx="13">
                  <c:v>35</c:v>
                </c:pt>
                <c:pt idx="14">
                  <c:v>#N/A</c:v>
                </c:pt>
              </c:numCache>
            </c:numRef>
          </c:val>
          <c:smooth val="0"/>
          <c:extLst>
            <c:ext xmlns:c16="http://schemas.microsoft.com/office/drawing/2014/chart" uri="{C3380CC4-5D6E-409C-BE32-E72D297353CC}">
              <c16:uniqueId val="{0000000B-BADC-4EE0-B07E-C5843989EB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584</c:v>
                </c:pt>
                <c:pt idx="1">
                  <c:v>501</c:v>
                </c:pt>
                <c:pt idx="2">
                  <c:v>468</c:v>
                </c:pt>
              </c:numCache>
            </c:numRef>
          </c:val>
          <c:extLst>
            <c:ext xmlns:c16="http://schemas.microsoft.com/office/drawing/2014/chart" uri="{C3380CC4-5D6E-409C-BE32-E72D297353CC}">
              <c16:uniqueId val="{00000000-357C-4E14-9E36-982867481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357C-4E14-9E36-982867481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426</c:v>
                </c:pt>
                <c:pt idx="1">
                  <c:v>442</c:v>
                </c:pt>
                <c:pt idx="2">
                  <c:v>472</c:v>
                </c:pt>
              </c:numCache>
            </c:numRef>
          </c:val>
          <c:extLst>
            <c:ext xmlns:c16="http://schemas.microsoft.com/office/drawing/2014/chart" uri="{C3380CC4-5D6E-409C-BE32-E72D297353CC}">
              <c16:uniqueId val="{00000002-357C-4E14-9E36-9828674811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算入公債費等でも、事業費補正での交付税算入が減少はしたが、結果的に平成３０年度の実質公債費比率の分子は減少した。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一般会計等に係る地方債の現在高は、毎年平均２００百万円程減少している。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また他の将来負担額では、公営企業債等繰入見込額でＨ２９に一旦増加はしているが、全体では減少している。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充当可能財源等でも、地方債の現在高に比例し基準財政需要額算入見込額は減少しているが、充当可能基金は横這いとなっており、結果的に将来負担比率の分子は減少傾向にある。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に繰入との差引で５７百万円を積み立てた一方、平成３０年度に一時的な町道補修にかかる財源として、財政調整基金より３３百万円の取り崩しを行った事もあり、基金全体としては３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国営土地改良事業費償還基金：利子および一般財源の積立により２百万円の増となった。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ふるさと妹背牛応援基金：利子及び寄附金の積立による増と繰入による減により差引５７百万円の増となった。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農業振興基金：利子及びＪＡ負担金の増と繰入による減により差引１百万円の増となった。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平成３０年度に一時的な町道補修にかかる財源として３３百万円の取り崩しを行った。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平成３０年度は利子積立のみのため微増となった。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人口の減少や景気低迷などによる税収が減少傾向にある中、今後さらに計画的な職員数の削減、事業の必要性、緊急性の検討など投資的経費を抑制し、歳出の継続的な見直しに努める。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Ｈ３０は類似団体平均値を下回る８１．８％となってはいるものの、人件費と公債費で４７．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％を占める状況となっている。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78105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311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15769</xdr:rowOff>
    </xdr:from>
    <xdr:to>
      <xdr:col>19</xdr:col>
      <xdr:colOff>133350</xdr:colOff>
      <xdr:row>63</xdr:row>
      <xdr:rowOff>78105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711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15769</xdr:rowOff>
    </xdr:from>
    <xdr:to>
      <xdr:col>15</xdr:col>
      <xdr:colOff>82550</xdr:colOff>
      <xdr:row>63</xdr:row>
      <xdr:rowOff>27834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71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9184"/>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136419</xdr:rowOff>
    </xdr:from>
    <xdr:to>
      <xdr:col>15</xdr:col>
      <xdr:colOff>133350</xdr:colOff>
      <xdr:row>63</xdr:row>
      <xdr:rowOff>66569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76746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費の増嵩もあり、類似団体平均値を上回ったものの、必要最小限の退職者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146766</xdr:rowOff>
    </xdr:from>
    <xdr:to>
      <xdr:col>23</xdr:col>
      <xdr:colOff>133350</xdr:colOff>
      <xdr:row>82</xdr:row>
      <xdr:rowOff>170856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05666"/>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100724</xdr:rowOff>
    </xdr:from>
    <xdr:to>
      <xdr:col>19</xdr:col>
      <xdr:colOff>133350</xdr:colOff>
      <xdr:row>82</xdr:row>
      <xdr:rowOff>170856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962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65632</xdr:rowOff>
    </xdr:from>
    <xdr:to>
      <xdr:col>15</xdr:col>
      <xdr:colOff>82550</xdr:colOff>
      <xdr:row>82</xdr:row>
      <xdr:rowOff>100724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62778</xdr:rowOff>
    </xdr:from>
    <xdr:to>
      <xdr:col>11</xdr:col>
      <xdr:colOff>31750</xdr:colOff>
      <xdr:row>82</xdr:row>
      <xdr:rowOff>65632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167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95966</xdr:rowOff>
    </xdr:from>
    <xdr:to>
      <xdr:col>23</xdr:col>
      <xdr:colOff>184150</xdr:colOff>
      <xdr:row>83</xdr:row>
      <xdr:rowOff>26116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120056</xdr:rowOff>
    </xdr:from>
    <xdr:to>
      <xdr:col>19</xdr:col>
      <xdr:colOff>184150</xdr:colOff>
      <xdr:row>83</xdr:row>
      <xdr:rowOff>50206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34983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6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49924</xdr:rowOff>
    </xdr:from>
    <xdr:to>
      <xdr:col>15</xdr:col>
      <xdr:colOff>133350</xdr:colOff>
      <xdr:row>82</xdr:row>
      <xdr:rowOff>151524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161701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14832</xdr:rowOff>
    </xdr:from>
    <xdr:to>
      <xdr:col>11</xdr:col>
      <xdr:colOff>82550</xdr:colOff>
      <xdr:row>82</xdr:row>
      <xdr:rowOff>116432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126609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11978</xdr:rowOff>
    </xdr:from>
    <xdr:to>
      <xdr:col>7</xdr:col>
      <xdr:colOff>31750</xdr:colOff>
      <xdr:row>82</xdr:row>
      <xdr:rowOff>113578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Ｈ３０に数値は改善されたものの、類似団体平均値と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162877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660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162877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4792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60325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89</xdr:row>
      <xdr:rowOff>9525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177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27623</xdr:rowOff>
    </xdr:from>
    <xdr:to>
      <xdr:col>81</xdr:col>
      <xdr:colOff>95250</xdr:colOff>
      <xdr:row>88</xdr:row>
      <xdr:rowOff>129223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171150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8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112077</xdr:rowOff>
    </xdr:from>
    <xdr:to>
      <xdr:col>77</xdr:col>
      <xdr:colOff>95250</xdr:colOff>
      <xdr:row>89</xdr:row>
      <xdr:rowOff>42227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27004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100674</xdr:rowOff>
    </xdr:from>
    <xdr:to>
      <xdr:col>81</xdr:col>
      <xdr:colOff>44450</xdr:colOff>
      <xdr:row>59</xdr:row>
      <xdr:rowOff>156518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16224"/>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104811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1622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88954</xdr:rowOff>
    </xdr:from>
    <xdr:to>
      <xdr:col>72</xdr:col>
      <xdr:colOff>203200</xdr:colOff>
      <xdr:row>59</xdr:row>
      <xdr:rowOff>104811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0450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88954</xdr:rowOff>
    </xdr:from>
    <xdr:to>
      <xdr:col>68</xdr:col>
      <xdr:colOff>152400</xdr:colOff>
      <xdr:row>59</xdr:row>
      <xdr:rowOff>89988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0450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105718</xdr:rowOff>
    </xdr:from>
    <xdr:to>
      <xdr:col>81</xdr:col>
      <xdr:colOff>95250</xdr:colOff>
      <xdr:row>60</xdr:row>
      <xdr:rowOff>35868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122245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49874</xdr:rowOff>
    </xdr:from>
    <xdr:to>
      <xdr:col>77</xdr:col>
      <xdr:colOff>95250</xdr:colOff>
      <xdr:row>59</xdr:row>
      <xdr:rowOff>151474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161651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54011</xdr:rowOff>
    </xdr:from>
    <xdr:to>
      <xdr:col>73</xdr:col>
      <xdr:colOff>44450</xdr:colOff>
      <xdr:row>59</xdr:row>
      <xdr:rowOff>155611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165788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38154</xdr:rowOff>
    </xdr:from>
    <xdr:to>
      <xdr:col>68</xdr:col>
      <xdr:colOff>203200</xdr:colOff>
      <xdr:row>59</xdr:row>
      <xdr:rowOff>139754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149931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64008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23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64008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107442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170180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0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類似団体平均値と比較すると高い水準にあるが、近年は地方債残高が毎年約２億円程度減少し、充当可能基金も横這いで推移しており比率は年々減少傾向にある。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120559</xdr:rowOff>
    </xdr:from>
    <xdr:to>
      <xdr:col>81</xdr:col>
      <xdr:colOff>44450</xdr:colOff>
      <xdr:row>14</xdr:row>
      <xdr:rowOff>69759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3494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69759</xdr:rowOff>
    </xdr:from>
    <xdr:to>
      <xdr:col>77</xdr:col>
      <xdr:colOff>44450</xdr:colOff>
      <xdr:row>14</xdr:row>
      <xdr:rowOff>136979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70059"/>
          <a:ext cx="8890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136979</xdr:rowOff>
    </xdr:from>
    <xdr:to>
      <xdr:col>72</xdr:col>
      <xdr:colOff>203200</xdr:colOff>
      <xdr:row>16</xdr:row>
      <xdr:rowOff>123281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37279"/>
          <a:ext cx="889000" cy="3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123281</xdr:rowOff>
    </xdr:from>
    <xdr:to>
      <xdr:col>68</xdr:col>
      <xdr:colOff>152400</xdr:colOff>
      <xdr:row>18</xdr:row>
      <xdr:rowOff>140607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66481"/>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69759</xdr:rowOff>
    </xdr:from>
    <xdr:to>
      <xdr:col>81</xdr:col>
      <xdr:colOff>95250</xdr:colOff>
      <xdr:row>13</xdr:row>
      <xdr:rowOff>171359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41836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18959</xdr:rowOff>
    </xdr:from>
    <xdr:to>
      <xdr:col>77</xdr:col>
      <xdr:colOff>95250</xdr:colOff>
      <xdr:row>14</xdr:row>
      <xdr:rowOff>120559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105336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0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86179</xdr:rowOff>
    </xdr:from>
    <xdr:to>
      <xdr:col>73</xdr:col>
      <xdr:colOff>44450</xdr:colOff>
      <xdr:row>15</xdr:row>
      <xdr:rowOff>16329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7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72481</xdr:rowOff>
    </xdr:from>
    <xdr:to>
      <xdr:col>68</xdr:col>
      <xdr:colOff>203200</xdr:colOff>
      <xdr:row>17</xdr:row>
      <xdr:rowOff>2631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158858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89807</xdr:rowOff>
    </xdr:from>
    <xdr:to>
      <xdr:col>64</xdr:col>
      <xdr:colOff>152400</xdr:colOff>
      <xdr:row>19</xdr:row>
      <xdr:rowOff>19957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行政改革による徹底した事務事業等の見直し・削減等を図ってきたことにより、近年は類似団体平均値を下回って推移している。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その他にかかる経常収支比率は、類似団体とほぼ同数値で推移しているが、公共施設の老朽化が進み改修費が</a:t>
          </a:r>
          <a:r>
            <a:rPr kumimoji="1" lang="en-US" altLang="ja-JP" sz="1300">
              <a:latin typeface="ＭＳ Ｐゴシック" panose="020B0600070205080204" pitchFamily="50" charset="-128"/>
              <a:ea typeface="ＭＳ Ｐゴシック" panose="020B0600070205080204" pitchFamily="50" charset="-128"/>
            </a:rPr>
            <a:t>2033</a:t>
          </a:r>
          <a:r>
            <a:rPr kumimoji="1" lang="ja-JP" altLang="en-US" sz="1300">
              <a:latin typeface="ＭＳ Ｐゴシック" panose="020B0600070205080204" pitchFamily="50" charset="-128"/>
              <a:ea typeface="ＭＳ Ｐゴシック" panose="020B0600070205080204" pitchFamily="50" charset="-128"/>
            </a:rPr>
            <a:t>年頃にピークを迎える試算もあり維持補修費の平準化が重要となっている。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また、国民健康保険においても都道府県単位化による保険料の適正化を図るなどにより安定した事業運営を行い、普通会計からの繰出金を減らしていくよう努める。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21844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68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170434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72136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0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48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平成２２年度をピークに公債費償還額が減少していく見込みであるが、今後も交付税措置のある有利な起債を発行するなど、必要最小限の借入にとどめ公債費を抑制し適正化を図っていく。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134620</xdr:rowOff>
    </xdr:from>
    <xdr:to>
      <xdr:col>24</xdr:col>
      <xdr:colOff>25400</xdr:colOff>
      <xdr:row>78</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36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83820</xdr:rowOff>
    </xdr:from>
    <xdr:to>
      <xdr:col>24</xdr:col>
      <xdr:colOff>76200</xdr:colOff>
      <xdr:row>78</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　併せて道路橋梁関係の維持補修費や社会保障関連の経費の増加も予想され、今後も徹底した事務事業の見直しによる経費削減を図っていく。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14987</xdr:rowOff>
    </xdr:from>
    <xdr:to>
      <xdr:col>82</xdr:col>
      <xdr:colOff>107950</xdr:colOff>
      <xdr:row>76</xdr:row>
      <xdr:rowOff>35561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451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145288</xdr:rowOff>
    </xdr:from>
    <xdr:to>
      <xdr:col>78</xdr:col>
      <xdr:colOff>69850</xdr:colOff>
      <xdr:row>76</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0403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145288</xdr:rowOff>
    </xdr:from>
    <xdr:to>
      <xdr:col>73</xdr:col>
      <xdr:colOff>180975</xdr:colOff>
      <xdr:row>75</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04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154432</xdr:rowOff>
    </xdr:from>
    <xdr:to>
      <xdr:col>69</xdr:col>
      <xdr:colOff>92075</xdr:colOff>
      <xdr:row>76</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1318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135636</xdr:rowOff>
    </xdr:from>
    <xdr:to>
      <xdr:col>82</xdr:col>
      <xdr:colOff>158750</xdr:colOff>
      <xdr:row>76</xdr:row>
      <xdr:rowOff>65785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152163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94488</xdr:rowOff>
    </xdr:from>
    <xdr:to>
      <xdr:col>74</xdr:col>
      <xdr:colOff>31750</xdr:colOff>
      <xdr:row>76</xdr:row>
      <xdr:rowOff>24637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34815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103632</xdr:rowOff>
    </xdr:from>
    <xdr:to>
      <xdr:col>69</xdr:col>
      <xdr:colOff>142875</xdr:colOff>
      <xdr:row>76</xdr:row>
      <xdr:rowOff>33781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43959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xdr:rowOff>
    </xdr:from>
    <xdr:to>
      <xdr:col>65</xdr:col>
      <xdr:colOff>53975</xdr:colOff>
      <xdr:row>76</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169603</xdr:rowOff>
    </xdr:from>
    <xdr:to>
      <xdr:col>29</xdr:col>
      <xdr:colOff>127000</xdr:colOff>
      <xdr:row>17</xdr:row>
      <xdr:rowOff>169642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1878"/>
          <a:ext cx="6477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169603</xdr:rowOff>
    </xdr:from>
    <xdr:to>
      <xdr:col>26</xdr:col>
      <xdr:colOff>50800</xdr:colOff>
      <xdr:row>18</xdr:row>
      <xdr:rowOff>12498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6478</xdr:rowOff>
    </xdr:from>
    <xdr:to>
      <xdr:col>22</xdr:col>
      <xdr:colOff>114300</xdr:colOff>
      <xdr:row>18</xdr:row>
      <xdr:rowOff>12498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6478</xdr:rowOff>
    </xdr:from>
    <xdr:to>
      <xdr:col>18</xdr:col>
      <xdr:colOff>177800</xdr:colOff>
      <xdr:row>18</xdr:row>
      <xdr:rowOff>21417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0203"/>
          <a:ext cx="6985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118842</xdr:rowOff>
    </xdr:from>
    <xdr:to>
      <xdr:col>29</xdr:col>
      <xdr:colOff>177800</xdr:colOff>
      <xdr:row>18</xdr:row>
      <xdr:rowOff>48992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90919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118803</xdr:rowOff>
    </xdr:from>
    <xdr:to>
      <xdr:col>26</xdr:col>
      <xdr:colOff>101600</xdr:colOff>
      <xdr:row>18</xdr:row>
      <xdr:rowOff>48953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33730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133148</xdr:rowOff>
    </xdr:from>
    <xdr:to>
      <xdr:col>22</xdr:col>
      <xdr:colOff>165100</xdr:colOff>
      <xdr:row>18</xdr:row>
      <xdr:rowOff>63298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48075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127128</xdr:rowOff>
    </xdr:from>
    <xdr:to>
      <xdr:col>19</xdr:col>
      <xdr:colOff>38100</xdr:colOff>
      <xdr:row>18</xdr:row>
      <xdr:rowOff>57278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42055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142067</xdr:rowOff>
    </xdr:from>
    <xdr:to>
      <xdr:col>15</xdr:col>
      <xdr:colOff>101600</xdr:colOff>
      <xdr:row>18</xdr:row>
      <xdr:rowOff>72217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56994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114770</xdr:rowOff>
    </xdr:from>
    <xdr:to>
      <xdr:col>29</xdr:col>
      <xdr:colOff>127000</xdr:colOff>
      <xdr:row>35</xdr:row>
      <xdr:rowOff>205446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5120"/>
          <a:ext cx="647700" cy="9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190223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00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114770</xdr:rowOff>
    </xdr:from>
    <xdr:to>
      <xdr:col>26</xdr:col>
      <xdr:colOff>50800</xdr:colOff>
      <xdr:row>35</xdr:row>
      <xdr:rowOff>159795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5120"/>
          <a:ext cx="698500" cy="4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155987</xdr:rowOff>
    </xdr:from>
    <xdr:to>
      <xdr:col>22</xdr:col>
      <xdr:colOff>114300</xdr:colOff>
      <xdr:row>35</xdr:row>
      <xdr:rowOff>159795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66337"/>
          <a:ext cx="6985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143354</xdr:rowOff>
    </xdr:from>
    <xdr:to>
      <xdr:col>18</xdr:col>
      <xdr:colOff>177800</xdr:colOff>
      <xdr:row>35</xdr:row>
      <xdr:rowOff>155987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3704"/>
          <a:ext cx="698500" cy="1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154646</xdr:rowOff>
    </xdr:from>
    <xdr:to>
      <xdr:col>29</xdr:col>
      <xdr:colOff>177800</xdr:colOff>
      <xdr:row>35</xdr:row>
      <xdr:rowOff>256246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63970</xdr:rowOff>
    </xdr:from>
    <xdr:to>
      <xdr:col>26</xdr:col>
      <xdr:colOff>101600</xdr:colOff>
      <xdr:row>35</xdr:row>
      <xdr:rowOff>165570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175747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108995</xdr:rowOff>
    </xdr:from>
    <xdr:to>
      <xdr:col>22</xdr:col>
      <xdr:colOff>165100</xdr:colOff>
      <xdr:row>35</xdr:row>
      <xdr:rowOff>210595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220772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105187</xdr:rowOff>
    </xdr:from>
    <xdr:to>
      <xdr:col>19</xdr:col>
      <xdr:colOff>38100</xdr:colOff>
      <xdr:row>35</xdr:row>
      <xdr:rowOff>206787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216964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92554</xdr:rowOff>
    </xdr:from>
    <xdr:to>
      <xdr:col>15</xdr:col>
      <xdr:colOff>101600</xdr:colOff>
      <xdr:row>35</xdr:row>
      <xdr:rowOff>194154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204331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50738</xdr:rowOff>
    </xdr:from>
    <xdr:to>
      <xdr:col>24</xdr:col>
      <xdr:colOff>63500</xdr:colOff>
      <xdr:row>36</xdr:row>
      <xdr:rowOff>59841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22938"/>
          <a:ext cx="8382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50681</xdr:rowOff>
    </xdr:from>
    <xdr:to>
      <xdr:col>19</xdr:col>
      <xdr:colOff>177800</xdr:colOff>
      <xdr:row>36</xdr:row>
      <xdr:rowOff>50738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2288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50681</xdr:rowOff>
    </xdr:from>
    <xdr:to>
      <xdr:col>15</xdr:col>
      <xdr:colOff>50800</xdr:colOff>
      <xdr:row>36</xdr:row>
      <xdr:rowOff>52887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22881"/>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52887</xdr:rowOff>
    </xdr:from>
    <xdr:to>
      <xdr:col>10</xdr:col>
      <xdr:colOff>114300</xdr:colOff>
      <xdr:row>36</xdr:row>
      <xdr:rowOff>63457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5087"/>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9041</xdr:rowOff>
    </xdr:from>
    <xdr:to>
      <xdr:col>24</xdr:col>
      <xdr:colOff>114300</xdr:colOff>
      <xdr:row>36</xdr:row>
      <xdr:rowOff>110641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171388</xdr:rowOff>
    </xdr:from>
    <xdr:to>
      <xdr:col>20</xdr:col>
      <xdr:colOff>38100</xdr:colOff>
      <xdr:row>36</xdr:row>
      <xdr:rowOff>101538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92665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6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171331</xdr:rowOff>
    </xdr:from>
    <xdr:to>
      <xdr:col>15</xdr:col>
      <xdr:colOff>101600</xdr:colOff>
      <xdr:row>36</xdr:row>
      <xdr:rowOff>101481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92608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2087</xdr:rowOff>
    </xdr:from>
    <xdr:to>
      <xdr:col>10</xdr:col>
      <xdr:colOff>165100</xdr:colOff>
      <xdr:row>36</xdr:row>
      <xdr:rowOff>103687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120214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12657</xdr:rowOff>
    </xdr:from>
    <xdr:to>
      <xdr:col>6</xdr:col>
      <xdr:colOff>38100</xdr:colOff>
      <xdr:row>36</xdr:row>
      <xdr:rowOff>114257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105384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159273</xdr:rowOff>
    </xdr:from>
    <xdr:to>
      <xdr:col>24</xdr:col>
      <xdr:colOff>63500</xdr:colOff>
      <xdr:row>58</xdr:row>
      <xdr:rowOff>8234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1923"/>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8234</xdr:rowOff>
    </xdr:from>
    <xdr:to>
      <xdr:col>19</xdr:col>
      <xdr:colOff>177800</xdr:colOff>
      <xdr:row>58</xdr:row>
      <xdr:rowOff>28158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2334"/>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28158</xdr:rowOff>
    </xdr:from>
    <xdr:to>
      <xdr:col>15</xdr:col>
      <xdr:colOff>50800</xdr:colOff>
      <xdr:row>58</xdr:row>
      <xdr:rowOff>77220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77220</xdr:rowOff>
    </xdr:from>
    <xdr:to>
      <xdr:col>10</xdr:col>
      <xdr:colOff>114300</xdr:colOff>
      <xdr:row>58</xdr:row>
      <xdr:rowOff>86399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13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108473</xdr:rowOff>
    </xdr:from>
    <xdr:to>
      <xdr:col>24</xdr:col>
      <xdr:colOff>114300</xdr:colOff>
      <xdr:row>58</xdr:row>
      <xdr:rowOff>38623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86900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128884</xdr:rowOff>
    </xdr:from>
    <xdr:to>
      <xdr:col>20</xdr:col>
      <xdr:colOff>38100</xdr:colOff>
      <xdr:row>58</xdr:row>
      <xdr:rowOff>59034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50161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148808</xdr:rowOff>
    </xdr:from>
    <xdr:to>
      <xdr:col>15</xdr:col>
      <xdr:colOff>101600</xdr:colOff>
      <xdr:row>58</xdr:row>
      <xdr:rowOff>78958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70085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26420</xdr:rowOff>
    </xdr:from>
    <xdr:to>
      <xdr:col>10</xdr:col>
      <xdr:colOff>165100</xdr:colOff>
      <xdr:row>58</xdr:row>
      <xdr:rowOff>128020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119147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35599</xdr:rowOff>
    </xdr:from>
    <xdr:to>
      <xdr:col>6</xdr:col>
      <xdr:colOff>38100</xdr:colOff>
      <xdr:row>58</xdr:row>
      <xdr:rowOff>137199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42248</xdr:rowOff>
    </xdr:from>
    <xdr:to>
      <xdr:col>24</xdr:col>
      <xdr:colOff>63500</xdr:colOff>
      <xdr:row>76</xdr:row>
      <xdr:rowOff>107147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00998"/>
          <a:ext cx="8382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42248</xdr:rowOff>
    </xdr:from>
    <xdr:to>
      <xdr:col>19</xdr:col>
      <xdr:colOff>177800</xdr:colOff>
      <xdr:row>77</xdr:row>
      <xdr:rowOff>49738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00998"/>
          <a:ext cx="889000" cy="3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49738</xdr:rowOff>
    </xdr:from>
    <xdr:to>
      <xdr:col>15</xdr:col>
      <xdr:colOff>50800</xdr:colOff>
      <xdr:row>77</xdr:row>
      <xdr:rowOff>58257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1388"/>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169632</xdr:rowOff>
    </xdr:from>
    <xdr:to>
      <xdr:col>10</xdr:col>
      <xdr:colOff>114300</xdr:colOff>
      <xdr:row>77</xdr:row>
      <xdr:rowOff>58257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99832"/>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56347</xdr:rowOff>
    </xdr:from>
    <xdr:to>
      <xdr:col>24</xdr:col>
      <xdr:colOff>114300</xdr:colOff>
      <xdr:row>76</xdr:row>
      <xdr:rowOff>157947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79225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162898</xdr:rowOff>
    </xdr:from>
    <xdr:to>
      <xdr:col>20</xdr:col>
      <xdr:colOff>38100</xdr:colOff>
      <xdr:row>75</xdr:row>
      <xdr:rowOff>93048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109575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170388</xdr:rowOff>
    </xdr:from>
    <xdr:to>
      <xdr:col>15</xdr:col>
      <xdr:colOff>101600</xdr:colOff>
      <xdr:row>77</xdr:row>
      <xdr:rowOff>100538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117065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7457</xdr:rowOff>
    </xdr:from>
    <xdr:to>
      <xdr:col>10</xdr:col>
      <xdr:colOff>165100</xdr:colOff>
      <xdr:row>77</xdr:row>
      <xdr:rowOff>109057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125584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118832</xdr:rowOff>
    </xdr:from>
    <xdr:to>
      <xdr:col>6</xdr:col>
      <xdr:colOff>38100</xdr:colOff>
      <xdr:row>77</xdr:row>
      <xdr:rowOff>48982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65509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17818</xdr:rowOff>
    </xdr:from>
    <xdr:to>
      <xdr:col>24</xdr:col>
      <xdr:colOff>63500</xdr:colOff>
      <xdr:row>96</xdr:row>
      <xdr:rowOff>38536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7018"/>
          <a:ext cx="8382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132462</xdr:rowOff>
    </xdr:from>
    <xdr:to>
      <xdr:col>19</xdr:col>
      <xdr:colOff>177800</xdr:colOff>
      <xdr:row>96</xdr:row>
      <xdr:rowOff>38536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20212"/>
          <a:ext cx="889000" cy="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132462</xdr:rowOff>
    </xdr:from>
    <xdr:to>
      <xdr:col>15</xdr:col>
      <xdr:colOff>50800</xdr:colOff>
      <xdr:row>96</xdr:row>
      <xdr:rowOff>89303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20212"/>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89303</xdr:rowOff>
    </xdr:from>
    <xdr:to>
      <xdr:col>10</xdr:col>
      <xdr:colOff>114300</xdr:colOff>
      <xdr:row>96</xdr:row>
      <xdr:rowOff>105666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4850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138468</xdr:rowOff>
    </xdr:from>
    <xdr:to>
      <xdr:col>24</xdr:col>
      <xdr:colOff>114300</xdr:colOff>
      <xdr:row>96</xdr:row>
      <xdr:rowOff>68618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161345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159186</xdr:rowOff>
    </xdr:from>
    <xdr:to>
      <xdr:col>20</xdr:col>
      <xdr:colOff>38100</xdr:colOff>
      <xdr:row>96</xdr:row>
      <xdr:rowOff>89336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80463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81662</xdr:rowOff>
    </xdr:from>
    <xdr:to>
      <xdr:col>15</xdr:col>
      <xdr:colOff>101600</xdr:colOff>
      <xdr:row>96</xdr:row>
      <xdr:rowOff>11812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28339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38503</xdr:rowOff>
    </xdr:from>
    <xdr:to>
      <xdr:col>10</xdr:col>
      <xdr:colOff>165100</xdr:colOff>
      <xdr:row>96</xdr:row>
      <xdr:rowOff>140103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54866</xdr:rowOff>
    </xdr:from>
    <xdr:to>
      <xdr:col>6</xdr:col>
      <xdr:colOff>38100</xdr:colOff>
      <xdr:row>96</xdr:row>
      <xdr:rowOff>156466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69707</xdr:rowOff>
    </xdr:from>
    <xdr:to>
      <xdr:col>55</xdr:col>
      <xdr:colOff>0</xdr:colOff>
      <xdr:row>37</xdr:row>
      <xdr:rowOff>93523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3357"/>
          <a:ext cx="8382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69707</xdr:rowOff>
    </xdr:from>
    <xdr:to>
      <xdr:col>50</xdr:col>
      <xdr:colOff>114300</xdr:colOff>
      <xdr:row>37</xdr:row>
      <xdr:rowOff>96058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13357"/>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94519</xdr:rowOff>
    </xdr:from>
    <xdr:to>
      <xdr:col>45</xdr:col>
      <xdr:colOff>177800</xdr:colOff>
      <xdr:row>37</xdr:row>
      <xdr:rowOff>96058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38169"/>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67836</xdr:rowOff>
    </xdr:from>
    <xdr:to>
      <xdr:col>41</xdr:col>
      <xdr:colOff>50800</xdr:colOff>
      <xdr:row>37</xdr:row>
      <xdr:rowOff>94519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1486"/>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21150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6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18907</xdr:rowOff>
    </xdr:from>
    <xdr:to>
      <xdr:col>50</xdr:col>
      <xdr:colOff>165100</xdr:colOff>
      <xdr:row>37</xdr:row>
      <xdr:rowOff>120507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111634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45258</xdr:rowOff>
    </xdr:from>
    <xdr:to>
      <xdr:col>46</xdr:col>
      <xdr:colOff>38100</xdr:colOff>
      <xdr:row>37</xdr:row>
      <xdr:rowOff>146858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137985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43719</xdr:rowOff>
    </xdr:from>
    <xdr:to>
      <xdr:col>41</xdr:col>
      <xdr:colOff>101600</xdr:colOff>
      <xdr:row>37</xdr:row>
      <xdr:rowOff>145319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136446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17036</xdr:rowOff>
    </xdr:from>
    <xdr:to>
      <xdr:col>36</xdr:col>
      <xdr:colOff>165100</xdr:colOff>
      <xdr:row>37</xdr:row>
      <xdr:rowOff>118636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109763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32196</xdr:rowOff>
    </xdr:from>
    <xdr:to>
      <xdr:col>55</xdr:col>
      <xdr:colOff>0</xdr:colOff>
      <xdr:row>58</xdr:row>
      <xdr:rowOff>58675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6296"/>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58675</xdr:rowOff>
    </xdr:from>
    <xdr:to>
      <xdr:col>50</xdr:col>
      <xdr:colOff>114300</xdr:colOff>
      <xdr:row>58</xdr:row>
      <xdr:rowOff>96144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2775"/>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84661</xdr:rowOff>
    </xdr:from>
    <xdr:to>
      <xdr:col>45</xdr:col>
      <xdr:colOff>177800</xdr:colOff>
      <xdr:row>58</xdr:row>
      <xdr:rowOff>96144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8761"/>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84661</xdr:rowOff>
    </xdr:from>
    <xdr:to>
      <xdr:col>41</xdr:col>
      <xdr:colOff>50800</xdr:colOff>
      <xdr:row>58</xdr:row>
      <xdr:rowOff>106253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876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152846</xdr:rowOff>
    </xdr:from>
    <xdr:to>
      <xdr:col>55</xdr:col>
      <xdr:colOff>50800</xdr:colOff>
      <xdr:row>58</xdr:row>
      <xdr:rowOff>82996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7875</xdr:rowOff>
    </xdr:from>
    <xdr:to>
      <xdr:col>50</xdr:col>
      <xdr:colOff>165100</xdr:colOff>
      <xdr:row>58</xdr:row>
      <xdr:rowOff>109475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100602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45344</xdr:rowOff>
    </xdr:from>
    <xdr:to>
      <xdr:col>46</xdr:col>
      <xdr:colOff>38100</xdr:colOff>
      <xdr:row>58</xdr:row>
      <xdr:rowOff>146944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33861</xdr:rowOff>
    </xdr:from>
    <xdr:to>
      <xdr:col>41</xdr:col>
      <xdr:colOff>101600</xdr:colOff>
      <xdr:row>58</xdr:row>
      <xdr:rowOff>135461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55453</xdr:rowOff>
    </xdr:from>
    <xdr:to>
      <xdr:col>36</xdr:col>
      <xdr:colOff>165100</xdr:colOff>
      <xdr:row>58</xdr:row>
      <xdr:rowOff>157053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128095</xdr:rowOff>
    </xdr:from>
    <xdr:to>
      <xdr:col>55</xdr:col>
      <xdr:colOff>0</xdr:colOff>
      <xdr:row>78</xdr:row>
      <xdr:rowOff>159796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1195"/>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128095</xdr:rowOff>
    </xdr:from>
    <xdr:to>
      <xdr:col>50</xdr:col>
      <xdr:colOff>114300</xdr:colOff>
      <xdr:row>78</xdr:row>
      <xdr:rowOff>171222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1195"/>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108235</xdr:rowOff>
    </xdr:from>
    <xdr:to>
      <xdr:col>45</xdr:col>
      <xdr:colOff>177800</xdr:colOff>
      <xdr:row>78</xdr:row>
      <xdr:rowOff>171222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1335"/>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108235</xdr:rowOff>
    </xdr:from>
    <xdr:to>
      <xdr:col>41</xdr:col>
      <xdr:colOff>50800</xdr:colOff>
      <xdr:row>79</xdr:row>
      <xdr:rowOff>3718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81335"/>
          <a:ext cx="8890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108996</xdr:rowOff>
    </xdr:from>
    <xdr:to>
      <xdr:col>55</xdr:col>
      <xdr:colOff>50800</xdr:colOff>
      <xdr:row>79</xdr:row>
      <xdr:rowOff>39146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77295</xdr:rowOff>
    </xdr:from>
    <xdr:to>
      <xdr:col>50</xdr:col>
      <xdr:colOff>165100</xdr:colOff>
      <xdr:row>79</xdr:row>
      <xdr:rowOff>7445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170022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120422</xdr:rowOff>
    </xdr:from>
    <xdr:to>
      <xdr:col>46</xdr:col>
      <xdr:colOff>38100</xdr:colOff>
      <xdr:row>79</xdr:row>
      <xdr:rowOff>50572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57435</xdr:rowOff>
    </xdr:from>
    <xdr:to>
      <xdr:col>41</xdr:col>
      <xdr:colOff>101600</xdr:colOff>
      <xdr:row>78</xdr:row>
      <xdr:rowOff>159035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124368</xdr:rowOff>
    </xdr:from>
    <xdr:to>
      <xdr:col>36</xdr:col>
      <xdr:colOff>165100</xdr:colOff>
      <xdr:row>79</xdr:row>
      <xdr:rowOff>54518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45645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57204</xdr:rowOff>
    </xdr:from>
    <xdr:to>
      <xdr:col>55</xdr:col>
      <xdr:colOff>0</xdr:colOff>
      <xdr:row>98</xdr:row>
      <xdr:rowOff>94090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9304"/>
          <a:ext cx="8382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94090</xdr:rowOff>
    </xdr:from>
    <xdr:to>
      <xdr:col>50</xdr:col>
      <xdr:colOff>114300</xdr:colOff>
      <xdr:row>98</xdr:row>
      <xdr:rowOff>114605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619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114605</xdr:rowOff>
    </xdr:from>
    <xdr:to>
      <xdr:col>45</xdr:col>
      <xdr:colOff>177800</xdr:colOff>
      <xdr:row>98</xdr:row>
      <xdr:rowOff>124354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6705"/>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124085</xdr:rowOff>
    </xdr:from>
    <xdr:to>
      <xdr:col>41</xdr:col>
      <xdr:colOff>50800</xdr:colOff>
      <xdr:row>98</xdr:row>
      <xdr:rowOff>124354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26185"/>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6404</xdr:rowOff>
    </xdr:from>
    <xdr:to>
      <xdr:col>55</xdr:col>
      <xdr:colOff>50800</xdr:colOff>
      <xdr:row>98</xdr:row>
      <xdr:rowOff>108004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137231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43290</xdr:rowOff>
    </xdr:from>
    <xdr:to>
      <xdr:col>50</xdr:col>
      <xdr:colOff>165100</xdr:colOff>
      <xdr:row>98</xdr:row>
      <xdr:rowOff>144890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63805</xdr:rowOff>
    </xdr:from>
    <xdr:to>
      <xdr:col>46</xdr:col>
      <xdr:colOff>38100</xdr:colOff>
      <xdr:row>98</xdr:row>
      <xdr:rowOff>165405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73554</xdr:rowOff>
    </xdr:from>
    <xdr:to>
      <xdr:col>41</xdr:col>
      <xdr:colOff>101600</xdr:colOff>
      <xdr:row>99</xdr:row>
      <xdr:rowOff>3704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73285</xdr:rowOff>
    </xdr:from>
    <xdr:to>
      <xdr:col>36</xdr:col>
      <xdr:colOff>165100</xdr:colOff>
      <xdr:row>99</xdr:row>
      <xdr:rowOff>3435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49828</xdr:rowOff>
    </xdr:from>
    <xdr:to>
      <xdr:col>85</xdr:col>
      <xdr:colOff>127000</xdr:colOff>
      <xdr:row>77</xdr:row>
      <xdr:rowOff>83130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51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49828</xdr:rowOff>
    </xdr:from>
    <xdr:to>
      <xdr:col>81</xdr:col>
      <xdr:colOff>50800</xdr:colOff>
      <xdr:row>77</xdr:row>
      <xdr:rowOff>55493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1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55493</xdr:rowOff>
    </xdr:from>
    <xdr:to>
      <xdr:col>76</xdr:col>
      <xdr:colOff>114300</xdr:colOff>
      <xdr:row>77</xdr:row>
      <xdr:rowOff>60221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57499</xdr:rowOff>
    </xdr:from>
    <xdr:to>
      <xdr:col>71</xdr:col>
      <xdr:colOff>177800</xdr:colOff>
      <xdr:row>77</xdr:row>
      <xdr:rowOff>60221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9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32330</xdr:rowOff>
    </xdr:from>
    <xdr:to>
      <xdr:col>85</xdr:col>
      <xdr:colOff>177800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55207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170478</xdr:rowOff>
    </xdr:from>
    <xdr:to>
      <xdr:col>81</xdr:col>
      <xdr:colOff>101600</xdr:colOff>
      <xdr:row>77</xdr:row>
      <xdr:rowOff>100628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117155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4693</xdr:rowOff>
    </xdr:from>
    <xdr:to>
      <xdr:col>76</xdr:col>
      <xdr:colOff>165100</xdr:colOff>
      <xdr:row>77</xdr:row>
      <xdr:rowOff>106293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122820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9421</xdr:rowOff>
    </xdr:from>
    <xdr:to>
      <xdr:col>72</xdr:col>
      <xdr:colOff>38100</xdr:colOff>
      <xdr:row>77</xdr:row>
      <xdr:rowOff>111021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127548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6699</xdr:rowOff>
    </xdr:from>
    <xdr:to>
      <xdr:col>67</xdr:col>
      <xdr:colOff>101600</xdr:colOff>
      <xdr:row>77</xdr:row>
      <xdr:rowOff>108299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124826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30793</xdr:rowOff>
    </xdr:from>
    <xdr:to>
      <xdr:col>85</xdr:col>
      <xdr:colOff>127000</xdr:colOff>
      <xdr:row>99</xdr:row>
      <xdr:rowOff>47744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04343"/>
          <a:ext cx="8382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41877</xdr:rowOff>
    </xdr:from>
    <xdr:to>
      <xdr:col>81</xdr:col>
      <xdr:colOff>50800</xdr:colOff>
      <xdr:row>99</xdr:row>
      <xdr:rowOff>47744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1542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40512</xdr:rowOff>
    </xdr:from>
    <xdr:to>
      <xdr:col>76</xdr:col>
      <xdr:colOff>114300</xdr:colOff>
      <xdr:row>99</xdr:row>
      <xdr:rowOff>41877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4062"/>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40512</xdr:rowOff>
    </xdr:from>
    <xdr:to>
      <xdr:col>71</xdr:col>
      <xdr:colOff>177800</xdr:colOff>
      <xdr:row>99</xdr:row>
      <xdr:rowOff>86691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4062"/>
          <a:ext cx="889000" cy="4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151443</xdr:rowOff>
    </xdr:from>
    <xdr:to>
      <xdr:col>85</xdr:col>
      <xdr:colOff>177800</xdr:colOff>
      <xdr:row>99</xdr:row>
      <xdr:rowOff>81593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168394</xdr:rowOff>
    </xdr:from>
    <xdr:to>
      <xdr:col>81</xdr:col>
      <xdr:colOff>101600</xdr:colOff>
      <xdr:row>99</xdr:row>
      <xdr:rowOff>98544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89671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162527</xdr:rowOff>
    </xdr:from>
    <xdr:to>
      <xdr:col>76</xdr:col>
      <xdr:colOff>165100</xdr:colOff>
      <xdr:row>99</xdr:row>
      <xdr:rowOff>92677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83804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161162</xdr:rowOff>
    </xdr:from>
    <xdr:to>
      <xdr:col>72</xdr:col>
      <xdr:colOff>38100</xdr:colOff>
      <xdr:row>99</xdr:row>
      <xdr:rowOff>91312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82439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35891</xdr:rowOff>
    </xdr:from>
    <xdr:to>
      <xdr:col>67</xdr:col>
      <xdr:colOff>101600</xdr:colOff>
      <xdr:row>99</xdr:row>
      <xdr:rowOff>137491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128618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36925</xdr:rowOff>
    </xdr:from>
    <xdr:to>
      <xdr:col>116</xdr:col>
      <xdr:colOff>63500</xdr:colOff>
      <xdr:row>39</xdr:row>
      <xdr:rowOff>40392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3475"/>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33534</xdr:rowOff>
    </xdr:from>
    <xdr:to>
      <xdr:col>111</xdr:col>
      <xdr:colOff>177800</xdr:colOff>
      <xdr:row>39</xdr:row>
      <xdr:rowOff>36925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008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30849</xdr:rowOff>
    </xdr:from>
    <xdr:to>
      <xdr:col>107</xdr:col>
      <xdr:colOff>50800</xdr:colOff>
      <xdr:row>39</xdr:row>
      <xdr:rowOff>33534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7399"/>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26029</xdr:rowOff>
    </xdr:from>
    <xdr:to>
      <xdr:col>102</xdr:col>
      <xdr:colOff>114300</xdr:colOff>
      <xdr:row>39</xdr:row>
      <xdr:rowOff>30849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257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161042</xdr:rowOff>
    </xdr:from>
    <xdr:to>
      <xdr:col>116</xdr:col>
      <xdr:colOff>114300</xdr:colOff>
      <xdr:row>39</xdr:row>
      <xdr:rowOff>91192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157575</xdr:rowOff>
    </xdr:from>
    <xdr:to>
      <xdr:col>112</xdr:col>
      <xdr:colOff>38100</xdr:colOff>
      <xdr:row>39</xdr:row>
      <xdr:rowOff>87725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78852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154184</xdr:rowOff>
    </xdr:from>
    <xdr:to>
      <xdr:col>107</xdr:col>
      <xdr:colOff>101600</xdr:colOff>
      <xdr:row>39</xdr:row>
      <xdr:rowOff>84334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75461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151499</xdr:rowOff>
    </xdr:from>
    <xdr:to>
      <xdr:col>102</xdr:col>
      <xdr:colOff>165100</xdr:colOff>
      <xdr:row>39</xdr:row>
      <xdr:rowOff>81649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72776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146679</xdr:rowOff>
    </xdr:from>
    <xdr:to>
      <xdr:col>98</xdr:col>
      <xdr:colOff>38100</xdr:colOff>
      <xdr:row>39</xdr:row>
      <xdr:rowOff>76829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67956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12446</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7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133096</xdr:rowOff>
    </xdr:from>
    <xdr:to>
      <xdr:col>116</xdr:col>
      <xdr:colOff>114300</xdr:colOff>
      <xdr:row>59</xdr:row>
      <xdr:rowOff>63246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48023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35216</xdr:rowOff>
    </xdr:from>
    <xdr:to>
      <xdr:col>116</xdr:col>
      <xdr:colOff>63500</xdr:colOff>
      <xdr:row>75</xdr:row>
      <xdr:rowOff>55182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93966"/>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55182</xdr:rowOff>
    </xdr:from>
    <xdr:to>
      <xdr:col>111</xdr:col>
      <xdr:colOff>177800</xdr:colOff>
      <xdr:row>75</xdr:row>
      <xdr:rowOff>112972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3932"/>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112972</xdr:rowOff>
    </xdr:from>
    <xdr:to>
      <xdr:col>107</xdr:col>
      <xdr:colOff>50800</xdr:colOff>
      <xdr:row>75</xdr:row>
      <xdr:rowOff>144939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71722"/>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144939</xdr:rowOff>
    </xdr:from>
    <xdr:to>
      <xdr:col>102</xdr:col>
      <xdr:colOff>114300</xdr:colOff>
      <xdr:row>75</xdr:row>
      <xdr:rowOff>168308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03689"/>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155866</xdr:rowOff>
    </xdr:from>
    <xdr:to>
      <xdr:col>116</xdr:col>
      <xdr:colOff>114300</xdr:colOff>
      <xdr:row>75</xdr:row>
      <xdr:rowOff>86016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7293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4382</xdr:rowOff>
    </xdr:from>
    <xdr:to>
      <xdr:col>112</xdr:col>
      <xdr:colOff>38100</xdr:colOff>
      <xdr:row>75</xdr:row>
      <xdr:rowOff>105982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122509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62172</xdr:rowOff>
    </xdr:from>
    <xdr:to>
      <xdr:col>107</xdr:col>
      <xdr:colOff>101600</xdr:colOff>
      <xdr:row>75</xdr:row>
      <xdr:rowOff>163773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0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8849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94139</xdr:rowOff>
    </xdr:from>
    <xdr:to>
      <xdr:col>102</xdr:col>
      <xdr:colOff>165100</xdr:colOff>
      <xdr:row>76</xdr:row>
      <xdr:rowOff>24290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52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40816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117507</xdr:rowOff>
    </xdr:from>
    <xdr:to>
      <xdr:col>98</xdr:col>
      <xdr:colOff>38100</xdr:colOff>
      <xdr:row>76</xdr:row>
      <xdr:rowOff>47656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64184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３２，８７９円となっている。主な構成項目である人件費は、住民一人当たり１８４，９３４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また、平成３０年度は、米穀乾燥調製貯蔵施設機能増強工事の実施により、一時的に普通建設事業費の決算額が増嵩し、歳出決算総額を押し上げる要因となっている。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154997</xdr:rowOff>
    </xdr:from>
    <xdr:to>
      <xdr:col>24</xdr:col>
      <xdr:colOff>63500</xdr:colOff>
      <xdr:row>36</xdr:row>
      <xdr:rowOff>163950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719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163950</xdr:rowOff>
    </xdr:from>
    <xdr:to>
      <xdr:col>19</xdr:col>
      <xdr:colOff>177800</xdr:colOff>
      <xdr:row>36</xdr:row>
      <xdr:rowOff>168770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150654</xdr:rowOff>
    </xdr:from>
    <xdr:to>
      <xdr:col>15</xdr:col>
      <xdr:colOff>50800</xdr:colOff>
      <xdr:row>36</xdr:row>
      <xdr:rowOff>168770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150654</xdr:rowOff>
    </xdr:from>
    <xdr:to>
      <xdr:col>10</xdr:col>
      <xdr:colOff>114300</xdr:colOff>
      <xdr:row>37</xdr:row>
      <xdr:rowOff>6140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2854"/>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104197</xdr:rowOff>
    </xdr:from>
    <xdr:to>
      <xdr:col>24</xdr:col>
      <xdr:colOff>114300</xdr:colOff>
      <xdr:row>37</xdr:row>
      <xdr:rowOff>34347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113150</xdr:rowOff>
    </xdr:from>
    <xdr:to>
      <xdr:col>20</xdr:col>
      <xdr:colOff>38100</xdr:colOff>
      <xdr:row>37</xdr:row>
      <xdr:rowOff>43300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59827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117970</xdr:rowOff>
    </xdr:from>
    <xdr:to>
      <xdr:col>15</xdr:col>
      <xdr:colOff>101600</xdr:colOff>
      <xdr:row>37</xdr:row>
      <xdr:rowOff>48120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99854</xdr:rowOff>
    </xdr:from>
    <xdr:to>
      <xdr:col>10</xdr:col>
      <xdr:colOff>165100</xdr:colOff>
      <xdr:row>37</xdr:row>
      <xdr:rowOff>30004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46531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126790</xdr:rowOff>
    </xdr:from>
    <xdr:to>
      <xdr:col>6</xdr:col>
      <xdr:colOff>38100</xdr:colOff>
      <xdr:row>37</xdr:row>
      <xdr:rowOff>56940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37818</xdr:rowOff>
    </xdr:from>
    <xdr:to>
      <xdr:col>24</xdr:col>
      <xdr:colOff>63500</xdr:colOff>
      <xdr:row>58</xdr:row>
      <xdr:rowOff>51302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1918"/>
          <a:ext cx="8382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51302</xdr:rowOff>
    </xdr:from>
    <xdr:to>
      <xdr:col>19</xdr:col>
      <xdr:colOff>177800</xdr:colOff>
      <xdr:row>58</xdr:row>
      <xdr:rowOff>59931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5402"/>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59931</xdr:rowOff>
    </xdr:from>
    <xdr:to>
      <xdr:col>15</xdr:col>
      <xdr:colOff>50800</xdr:colOff>
      <xdr:row>58</xdr:row>
      <xdr:rowOff>68487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403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68487</xdr:rowOff>
    </xdr:from>
    <xdr:to>
      <xdr:col>10</xdr:col>
      <xdr:colOff>114300</xdr:colOff>
      <xdr:row>58</xdr:row>
      <xdr:rowOff>88054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2587"/>
          <a:ext cx="889000" cy="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158468</xdr:rowOff>
    </xdr:from>
    <xdr:to>
      <xdr:col>24</xdr:col>
      <xdr:colOff>114300</xdr:colOff>
      <xdr:row>58</xdr:row>
      <xdr:rowOff>88618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xdr:rowOff>
    </xdr:from>
    <xdr:to>
      <xdr:col>20</xdr:col>
      <xdr:colOff>38100</xdr:colOff>
      <xdr:row>58</xdr:row>
      <xdr:rowOff>102102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93229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9131</xdr:rowOff>
    </xdr:from>
    <xdr:to>
      <xdr:col>15</xdr:col>
      <xdr:colOff>101600</xdr:colOff>
      <xdr:row>58</xdr:row>
      <xdr:rowOff>110731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101858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17687</xdr:rowOff>
    </xdr:from>
    <xdr:to>
      <xdr:col>10</xdr:col>
      <xdr:colOff>165100</xdr:colOff>
      <xdr:row>58</xdr:row>
      <xdr:rowOff>119287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110414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37254</xdr:rowOff>
    </xdr:from>
    <xdr:to>
      <xdr:col>6</xdr:col>
      <xdr:colOff>38100</xdr:colOff>
      <xdr:row>58</xdr:row>
      <xdr:rowOff>138854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82531</xdr:rowOff>
    </xdr:from>
    <xdr:to>
      <xdr:col>24</xdr:col>
      <xdr:colOff>63500</xdr:colOff>
      <xdr:row>77</xdr:row>
      <xdr:rowOff>100174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4181"/>
          <a:ext cx="8382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100174</xdr:rowOff>
    </xdr:from>
    <xdr:to>
      <xdr:col>19</xdr:col>
      <xdr:colOff>177800</xdr:colOff>
      <xdr:row>77</xdr:row>
      <xdr:rowOff>114875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1824"/>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114875</xdr:rowOff>
    </xdr:from>
    <xdr:to>
      <xdr:col>15</xdr:col>
      <xdr:colOff>50800</xdr:colOff>
      <xdr:row>77</xdr:row>
      <xdr:rowOff>133596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6525"/>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133596</xdr:rowOff>
    </xdr:from>
    <xdr:to>
      <xdr:col>10</xdr:col>
      <xdr:colOff>114300</xdr:colOff>
      <xdr:row>77</xdr:row>
      <xdr:rowOff>138736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3524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31731</xdr:rowOff>
    </xdr:from>
    <xdr:to>
      <xdr:col>24</xdr:col>
      <xdr:colOff>114300</xdr:colOff>
      <xdr:row>77</xdr:row>
      <xdr:rowOff>133331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49374</xdr:rowOff>
    </xdr:from>
    <xdr:to>
      <xdr:col>20</xdr:col>
      <xdr:colOff>38100</xdr:colOff>
      <xdr:row>77</xdr:row>
      <xdr:rowOff>150974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142101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64075</xdr:rowOff>
    </xdr:from>
    <xdr:to>
      <xdr:col>15</xdr:col>
      <xdr:colOff>101600</xdr:colOff>
      <xdr:row>77</xdr:row>
      <xdr:rowOff>165675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82796</xdr:rowOff>
    </xdr:from>
    <xdr:to>
      <xdr:col>10</xdr:col>
      <xdr:colOff>165100</xdr:colOff>
      <xdr:row>78</xdr:row>
      <xdr:rowOff>12946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87936</xdr:rowOff>
    </xdr:from>
    <xdr:to>
      <xdr:col>6</xdr:col>
      <xdr:colOff>38100</xdr:colOff>
      <xdr:row>78</xdr:row>
      <xdr:rowOff>18086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149566</xdr:rowOff>
    </xdr:from>
    <xdr:to>
      <xdr:col>24</xdr:col>
      <xdr:colOff>63500</xdr:colOff>
      <xdr:row>97</xdr:row>
      <xdr:rowOff>164131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80216"/>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144811</xdr:rowOff>
    </xdr:from>
    <xdr:to>
      <xdr:col>19</xdr:col>
      <xdr:colOff>177800</xdr:colOff>
      <xdr:row>97</xdr:row>
      <xdr:rowOff>149566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7546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141993</xdr:rowOff>
    </xdr:from>
    <xdr:to>
      <xdr:col>15</xdr:col>
      <xdr:colOff>50800</xdr:colOff>
      <xdr:row>97</xdr:row>
      <xdr:rowOff>144811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264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141993</xdr:rowOff>
    </xdr:from>
    <xdr:to>
      <xdr:col>10</xdr:col>
      <xdr:colOff>114300</xdr:colOff>
      <xdr:row>97</xdr:row>
      <xdr:rowOff>153136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2643"/>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113331</xdr:rowOff>
    </xdr:from>
    <xdr:to>
      <xdr:col>24</xdr:col>
      <xdr:colOff>114300</xdr:colOff>
      <xdr:row>98</xdr:row>
      <xdr:rowOff>43481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28258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98766</xdr:rowOff>
    </xdr:from>
    <xdr:to>
      <xdr:col>20</xdr:col>
      <xdr:colOff>38100</xdr:colOff>
      <xdr:row>98</xdr:row>
      <xdr:rowOff>28916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94011</xdr:rowOff>
    </xdr:from>
    <xdr:to>
      <xdr:col>15</xdr:col>
      <xdr:colOff>101600</xdr:colOff>
      <xdr:row>98</xdr:row>
      <xdr:rowOff>24161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91193</xdr:rowOff>
    </xdr:from>
    <xdr:to>
      <xdr:col>10</xdr:col>
      <xdr:colOff>165100</xdr:colOff>
      <xdr:row>98</xdr:row>
      <xdr:rowOff>21343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102336</xdr:rowOff>
    </xdr:from>
    <xdr:to>
      <xdr:col>6</xdr:col>
      <xdr:colOff>38100</xdr:colOff>
      <xdr:row>98</xdr:row>
      <xdr:rowOff>32486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47172</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37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167822</xdr:rowOff>
    </xdr:from>
    <xdr:to>
      <xdr:col>36</xdr:col>
      <xdr:colOff>165100</xdr:colOff>
      <xdr:row>39</xdr:row>
      <xdr:rowOff>97972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89099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7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52022</xdr:rowOff>
    </xdr:from>
    <xdr:to>
      <xdr:col>55</xdr:col>
      <xdr:colOff>0</xdr:colOff>
      <xdr:row>58</xdr:row>
      <xdr:rowOff>107407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6122"/>
          <a:ext cx="8382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97201</xdr:rowOff>
    </xdr:from>
    <xdr:to>
      <xdr:col>50</xdr:col>
      <xdr:colOff>114300</xdr:colOff>
      <xdr:row>58</xdr:row>
      <xdr:rowOff>107407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1301"/>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97201</xdr:rowOff>
    </xdr:from>
    <xdr:to>
      <xdr:col>45</xdr:col>
      <xdr:colOff>177800</xdr:colOff>
      <xdr:row>58</xdr:row>
      <xdr:rowOff>133579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1301"/>
          <a:ext cx="889000" cy="3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133579</xdr:rowOff>
    </xdr:from>
    <xdr:to>
      <xdr:col>41</xdr:col>
      <xdr:colOff>50800</xdr:colOff>
      <xdr:row>58</xdr:row>
      <xdr:rowOff>158813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7679"/>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xdr:rowOff>
    </xdr:from>
    <xdr:to>
      <xdr:col>55</xdr:col>
      <xdr:colOff>50800</xdr:colOff>
      <xdr:row>58</xdr:row>
      <xdr:rowOff>102822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24099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56607</xdr:rowOff>
    </xdr:from>
    <xdr:to>
      <xdr:col>50</xdr:col>
      <xdr:colOff>165100</xdr:colOff>
      <xdr:row>58</xdr:row>
      <xdr:rowOff>158207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149334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46401</xdr:rowOff>
    </xdr:from>
    <xdr:to>
      <xdr:col>46</xdr:col>
      <xdr:colOff>38100</xdr:colOff>
      <xdr:row>58</xdr:row>
      <xdr:rowOff>148001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139128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0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82779</xdr:rowOff>
    </xdr:from>
    <xdr:to>
      <xdr:col>41</xdr:col>
      <xdr:colOff>101600</xdr:colOff>
      <xdr:row>59</xdr:row>
      <xdr:rowOff>12929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108013</xdr:rowOff>
    </xdr:from>
    <xdr:to>
      <xdr:col>36</xdr:col>
      <xdr:colOff>165100</xdr:colOff>
      <xdr:row>59</xdr:row>
      <xdr:rowOff>38163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29290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98806</xdr:rowOff>
    </xdr:from>
    <xdr:to>
      <xdr:col>55</xdr:col>
      <xdr:colOff>0</xdr:colOff>
      <xdr:row>78</xdr:row>
      <xdr:rowOff>101684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1906"/>
          <a:ext cx="8382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86573</xdr:rowOff>
    </xdr:from>
    <xdr:to>
      <xdr:col>50</xdr:col>
      <xdr:colOff>114300</xdr:colOff>
      <xdr:row>78</xdr:row>
      <xdr:rowOff>98806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9673"/>
          <a:ext cx="8890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86573</xdr:rowOff>
    </xdr:from>
    <xdr:to>
      <xdr:col>45</xdr:col>
      <xdr:colOff>177800</xdr:colOff>
      <xdr:row>78</xdr:row>
      <xdr:rowOff>92973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967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81567</xdr:rowOff>
    </xdr:from>
    <xdr:to>
      <xdr:col>41</xdr:col>
      <xdr:colOff>50800</xdr:colOff>
      <xdr:row>78</xdr:row>
      <xdr:rowOff>92973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54667"/>
          <a:ext cx="889000" cy="1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50884</xdr:rowOff>
    </xdr:from>
    <xdr:to>
      <xdr:col>55</xdr:col>
      <xdr:colOff>50800</xdr:colOff>
      <xdr:row>78</xdr:row>
      <xdr:rowOff>152484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137261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48006</xdr:rowOff>
    </xdr:from>
    <xdr:to>
      <xdr:col>50</xdr:col>
      <xdr:colOff>165100</xdr:colOff>
      <xdr:row>78</xdr:row>
      <xdr:rowOff>149606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140733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35773</xdr:rowOff>
    </xdr:from>
    <xdr:to>
      <xdr:col>46</xdr:col>
      <xdr:colOff>38100</xdr:colOff>
      <xdr:row>78</xdr:row>
      <xdr:rowOff>137373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128500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42173</xdr:rowOff>
    </xdr:from>
    <xdr:to>
      <xdr:col>41</xdr:col>
      <xdr:colOff>101600</xdr:colOff>
      <xdr:row>78</xdr:row>
      <xdr:rowOff>143773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30767</xdr:rowOff>
    </xdr:from>
    <xdr:to>
      <xdr:col>36</xdr:col>
      <xdr:colOff>165100</xdr:colOff>
      <xdr:row>78</xdr:row>
      <xdr:rowOff>132367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44345</xdr:rowOff>
    </xdr:from>
    <xdr:to>
      <xdr:col>55</xdr:col>
      <xdr:colOff>0</xdr:colOff>
      <xdr:row>97</xdr:row>
      <xdr:rowOff>67830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4995"/>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44345</xdr:rowOff>
    </xdr:from>
    <xdr:to>
      <xdr:col>50</xdr:col>
      <xdr:colOff>114300</xdr:colOff>
      <xdr:row>97</xdr:row>
      <xdr:rowOff>121047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74995"/>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97103</xdr:rowOff>
    </xdr:from>
    <xdr:to>
      <xdr:col>45</xdr:col>
      <xdr:colOff>177800</xdr:colOff>
      <xdr:row>97</xdr:row>
      <xdr:rowOff>121047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7753"/>
          <a:ext cx="8890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97103</xdr:rowOff>
    </xdr:from>
    <xdr:to>
      <xdr:col>41</xdr:col>
      <xdr:colOff>50800</xdr:colOff>
      <xdr:row>97</xdr:row>
      <xdr:rowOff>140357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7753"/>
          <a:ext cx="889000" cy="4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17030</xdr:rowOff>
    </xdr:from>
    <xdr:to>
      <xdr:col>55</xdr:col>
      <xdr:colOff>50800</xdr:colOff>
      <xdr:row>97</xdr:row>
      <xdr:rowOff>118630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147857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164995</xdr:rowOff>
    </xdr:from>
    <xdr:to>
      <xdr:col>50</xdr:col>
      <xdr:colOff>165100</xdr:colOff>
      <xdr:row>97</xdr:row>
      <xdr:rowOff>95145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111672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9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70247</xdr:rowOff>
    </xdr:from>
    <xdr:to>
      <xdr:col>46</xdr:col>
      <xdr:colOff>38100</xdr:colOff>
      <xdr:row>98</xdr:row>
      <xdr:rowOff>397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162974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46303</xdr:rowOff>
    </xdr:from>
    <xdr:to>
      <xdr:col>41</xdr:col>
      <xdr:colOff>101600</xdr:colOff>
      <xdr:row>97</xdr:row>
      <xdr:rowOff>147903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164430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89557</xdr:rowOff>
    </xdr:from>
    <xdr:to>
      <xdr:col>36</xdr:col>
      <xdr:colOff>165100</xdr:colOff>
      <xdr:row>98</xdr:row>
      <xdr:rowOff>19707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152978</xdr:rowOff>
    </xdr:from>
    <xdr:to>
      <xdr:col>85</xdr:col>
      <xdr:colOff>127000</xdr:colOff>
      <xdr:row>38</xdr:row>
      <xdr:rowOff>161989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68078"/>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161989</xdr:rowOff>
    </xdr:from>
    <xdr:to>
      <xdr:col>81</xdr:col>
      <xdr:colOff>50800</xdr:colOff>
      <xdr:row>38</xdr:row>
      <xdr:rowOff>169395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708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162658</xdr:rowOff>
    </xdr:from>
    <xdr:to>
      <xdr:col>76</xdr:col>
      <xdr:colOff>114300</xdr:colOff>
      <xdr:row>38</xdr:row>
      <xdr:rowOff>169395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7775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101648</xdr:rowOff>
    </xdr:from>
    <xdr:to>
      <xdr:col>71</xdr:col>
      <xdr:colOff>177800</xdr:colOff>
      <xdr:row>38</xdr:row>
      <xdr:rowOff>162658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16748"/>
          <a:ext cx="8890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102178</xdr:rowOff>
    </xdr:from>
    <xdr:to>
      <xdr:col>85</xdr:col>
      <xdr:colOff>177800</xdr:colOff>
      <xdr:row>39</xdr:row>
      <xdr:rowOff>32328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111189</xdr:rowOff>
    </xdr:from>
    <xdr:to>
      <xdr:col>81</xdr:col>
      <xdr:colOff>101600</xdr:colOff>
      <xdr:row>39</xdr:row>
      <xdr:rowOff>41339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32466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118595</xdr:rowOff>
    </xdr:from>
    <xdr:to>
      <xdr:col>76</xdr:col>
      <xdr:colOff>165100</xdr:colOff>
      <xdr:row>39</xdr:row>
      <xdr:rowOff>48745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39872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111858</xdr:rowOff>
    </xdr:from>
    <xdr:to>
      <xdr:col>72</xdr:col>
      <xdr:colOff>38100</xdr:colOff>
      <xdr:row>39</xdr:row>
      <xdr:rowOff>42008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33135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50848</xdr:rowOff>
    </xdr:from>
    <xdr:to>
      <xdr:col>67</xdr:col>
      <xdr:colOff>101600</xdr:colOff>
      <xdr:row>38</xdr:row>
      <xdr:rowOff>152448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143575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160370</xdr:rowOff>
    </xdr:from>
    <xdr:to>
      <xdr:col>85</xdr:col>
      <xdr:colOff>127000</xdr:colOff>
      <xdr:row>57</xdr:row>
      <xdr:rowOff>162313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3302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162313</xdr:rowOff>
    </xdr:from>
    <xdr:to>
      <xdr:col>81</xdr:col>
      <xdr:colOff>50800</xdr:colOff>
      <xdr:row>58</xdr:row>
      <xdr:rowOff>2451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34963"/>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2451</xdr:rowOff>
    </xdr:from>
    <xdr:to>
      <xdr:col>76</xdr:col>
      <xdr:colOff>114300</xdr:colOff>
      <xdr:row>58</xdr:row>
      <xdr:rowOff>13936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655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88523</xdr:rowOff>
    </xdr:from>
    <xdr:to>
      <xdr:col>71</xdr:col>
      <xdr:colOff>177800</xdr:colOff>
      <xdr:row>58</xdr:row>
      <xdr:rowOff>13936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1173"/>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109570</xdr:rowOff>
    </xdr:from>
    <xdr:to>
      <xdr:col>85</xdr:col>
      <xdr:colOff>177800</xdr:colOff>
      <xdr:row>58</xdr:row>
      <xdr:rowOff>39720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24497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111513</xdr:rowOff>
    </xdr:from>
    <xdr:to>
      <xdr:col>81</xdr:col>
      <xdr:colOff>101600</xdr:colOff>
      <xdr:row>58</xdr:row>
      <xdr:rowOff>41663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32790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123101</xdr:rowOff>
    </xdr:from>
    <xdr:to>
      <xdr:col>76</xdr:col>
      <xdr:colOff>165100</xdr:colOff>
      <xdr:row>58</xdr:row>
      <xdr:rowOff>53251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44378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134586</xdr:rowOff>
    </xdr:from>
    <xdr:to>
      <xdr:col>72</xdr:col>
      <xdr:colOff>38100</xdr:colOff>
      <xdr:row>58</xdr:row>
      <xdr:rowOff>64736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37723</xdr:rowOff>
    </xdr:from>
    <xdr:to>
      <xdr:col>67</xdr:col>
      <xdr:colOff>101600</xdr:colOff>
      <xdr:row>57</xdr:row>
      <xdr:rowOff>139323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130450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49828</xdr:rowOff>
    </xdr:from>
    <xdr:to>
      <xdr:col>85</xdr:col>
      <xdr:colOff>127000</xdr:colOff>
      <xdr:row>97</xdr:row>
      <xdr:rowOff>83130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80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49828</xdr:rowOff>
    </xdr:from>
    <xdr:to>
      <xdr:col>81</xdr:col>
      <xdr:colOff>50800</xdr:colOff>
      <xdr:row>97</xdr:row>
      <xdr:rowOff>55493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0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55493</xdr:rowOff>
    </xdr:from>
    <xdr:to>
      <xdr:col>76</xdr:col>
      <xdr:colOff>114300</xdr:colOff>
      <xdr:row>97</xdr:row>
      <xdr:rowOff>60221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57499</xdr:rowOff>
    </xdr:from>
    <xdr:to>
      <xdr:col>71</xdr:col>
      <xdr:colOff>177800</xdr:colOff>
      <xdr:row>97</xdr:row>
      <xdr:rowOff>60221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88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32330</xdr:rowOff>
    </xdr:from>
    <xdr:to>
      <xdr:col>85</xdr:col>
      <xdr:colOff>177800</xdr:colOff>
      <xdr:row>97</xdr:row>
      <xdr:rowOff>133930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55207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170478</xdr:rowOff>
    </xdr:from>
    <xdr:to>
      <xdr:col>81</xdr:col>
      <xdr:colOff>101600</xdr:colOff>
      <xdr:row>97</xdr:row>
      <xdr:rowOff>100628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117155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4693</xdr:rowOff>
    </xdr:from>
    <xdr:to>
      <xdr:col>76</xdr:col>
      <xdr:colOff>165100</xdr:colOff>
      <xdr:row>97</xdr:row>
      <xdr:rowOff>106293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122820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9421</xdr:rowOff>
    </xdr:from>
    <xdr:to>
      <xdr:col>72</xdr:col>
      <xdr:colOff>38100</xdr:colOff>
      <xdr:row>97</xdr:row>
      <xdr:rowOff>111021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127548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6699</xdr:rowOff>
    </xdr:from>
    <xdr:to>
      <xdr:col>67</xdr:col>
      <xdr:colOff>101600</xdr:colOff>
      <xdr:row>97</xdr:row>
      <xdr:rowOff>108299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124826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００，５４４円となっている。決算額全体でみると、農林水産業費のうち米穀乾燥調製貯蔵施設機能増強工事の実施により、一時的に決算額が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これからも、単年度に事業費負担が偏らないよう平準化を図り、適切な発注に努める。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財政調整基金残高は、平成３０年度に一時的な町道補修にかかる財源として３３百万円の取り崩しを行った事により標準財政規模比が減少している。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実質収支額は、一時的な収支不足のあった平成２９年度を除いては５０百万円前後の横這いで推移している。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実質単年度収支については、単年度収支の増加と財政調整基金取り崩しの減少により前年度より改善されている。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全会計が黒字決算となっているが、平成２９年度一般会計の実質収支額は、一時的な収支不足から１４百万円となり標準財政規模比が減少している。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他の特別会計については、ほぼ同額の決算額で推移している。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3726702</v>
      </c>
      <c r="BO4" s="423"/>
      <c r="BP4" s="423"/>
      <c r="BQ4" s="423"/>
      <c r="BR4" s="423"/>
      <c r="BS4" s="423"/>
      <c r="BT4" s="423"/>
      <c r="BU4" s="424"/>
      <c r="BV4" s="422">
        <v>3649974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0.7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3669048</v>
      </c>
      <c r="BO5" s="428"/>
      <c r="BP5" s="428"/>
      <c r="BQ5" s="428"/>
      <c r="BR5" s="428"/>
      <c r="BS5" s="428"/>
      <c r="BT5" s="428"/>
      <c r="BU5" s="429"/>
      <c r="BV5" s="427">
        <v>3635565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81.8</v>
      </c>
      <c r="CU5" s="398"/>
      <c r="CV5" s="398"/>
      <c r="CW5" s="398"/>
      <c r="CX5" s="398"/>
      <c r="CY5" s="398"/>
      <c r="CZ5" s="398"/>
      <c r="DA5" s="399"/>
      <c r="DB5" s="397">
        <v>84.2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57654</v>
      </c>
      <c r="BO6" s="428"/>
      <c r="BP6" s="428"/>
      <c r="BQ6" s="428"/>
      <c r="BR6" s="428"/>
      <c r="BS6" s="428"/>
      <c r="BT6" s="428"/>
      <c r="BU6" s="429"/>
      <c r="BV6" s="427">
        <v>14409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85.1</v>
      </c>
      <c r="CU6" s="578"/>
      <c r="CV6" s="578"/>
      <c r="CW6" s="578"/>
      <c r="CX6" s="578"/>
      <c r="CY6" s="578"/>
      <c r="CZ6" s="578"/>
      <c r="DA6" s="579"/>
      <c r="DB6" s="577">
        <v>87.6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1969842</v>
      </c>
      <c r="CU7" s="428"/>
      <c r="CV7" s="428"/>
      <c r="CW7" s="428"/>
      <c r="CX7" s="428"/>
      <c r="CY7" s="428"/>
      <c r="CZ7" s="428"/>
      <c r="DA7" s="429"/>
      <c r="DB7" s="427">
        <v>2057606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57654</v>
      </c>
      <c r="BO8" s="428"/>
      <c r="BP8" s="428"/>
      <c r="BQ8" s="428"/>
      <c r="BR8" s="428"/>
      <c r="BS8" s="428"/>
      <c r="BT8" s="428"/>
      <c r="BU8" s="429"/>
      <c r="BV8" s="427">
        <v>14409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0.16</v>
      </c>
      <c r="CU8" s="541"/>
      <c r="CV8" s="541"/>
      <c r="CW8" s="541"/>
      <c r="CX8" s="541"/>
      <c r="CY8" s="541"/>
      <c r="CZ8" s="541"/>
      <c r="DA8" s="542"/>
      <c r="DB8" s="540">
        <v>0.16</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3091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43245</v>
      </c>
      <c r="BO9" s="428"/>
      <c r="BP9" s="428"/>
      <c r="BQ9" s="428"/>
      <c r="BR9" s="428"/>
      <c r="BS9" s="428"/>
      <c r="BT9" s="428"/>
      <c r="BU9" s="429"/>
      <c r="BV9" s="427">
        <v>-36471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v>
      </c>
      <c r="CU9" s="398"/>
      <c r="CV9" s="398"/>
      <c r="CW9" s="398"/>
      <c r="CX9" s="398"/>
      <c r="CY9" s="398"/>
      <c r="CZ9" s="398"/>
      <c r="DA9" s="399"/>
      <c r="DB9" s="397">
        <v>20.100000000000001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3462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318</v>
      </c>
      <c r="BO10" s="428"/>
      <c r="BP10" s="428"/>
      <c r="BQ10" s="428"/>
      <c r="BR10" s="428"/>
      <c r="BS10" s="428"/>
      <c r="BT10" s="428"/>
      <c r="BU10" s="429"/>
      <c r="BV10" s="427">
        <v>336</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109</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2976</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120</v>
      </c>
      <c r="AV12" s="485"/>
      <c r="AW12" s="485"/>
      <c r="AX12" s="485"/>
      <c r="AY12" s="407" t="s">
        <v>134</v>
      </c>
      <c r="AZ12" s="408"/>
      <c r="BA12" s="408"/>
      <c r="BB12" s="408"/>
      <c r="BC12" s="408"/>
      <c r="BD12" s="408"/>
      <c r="BE12" s="408"/>
      <c r="BF12" s="408"/>
      <c r="BG12" s="408"/>
      <c r="BH12" s="408"/>
      <c r="BI12" s="408"/>
      <c r="BJ12" s="408"/>
      <c r="BK12" s="408"/>
      <c r="BL12" s="408"/>
      <c r="BM12" s="409"/>
      <c r="BN12" s="427">
        <v>33329</v>
      </c>
      <c r="BO12" s="428"/>
      <c r="BP12" s="428"/>
      <c r="BQ12" s="428"/>
      <c r="BR12" s="428"/>
      <c r="BS12" s="428"/>
      <c r="BT12" s="428"/>
      <c r="BU12" s="429"/>
      <c r="BV12" s="427">
        <v>83592</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2938</v>
      </c>
      <c r="S13" s="531"/>
      <c r="T13" s="531"/>
      <c r="U13" s="531"/>
      <c r="V13" s="532"/>
      <c r="W13" s="518" t="s">
        <v>138</v>
      </c>
      <c r="X13" s="440"/>
      <c r="Y13" s="440"/>
      <c r="Z13" s="440"/>
      <c r="AA13" s="440"/>
      <c r="AB13" s="441"/>
      <c r="AC13" s="403">
        <v>527</v>
      </c>
      <c r="AD13" s="404"/>
      <c r="AE13" s="404"/>
      <c r="AF13" s="404"/>
      <c r="AG13" s="405"/>
      <c r="AH13" s="403">
        <v>543</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10234</v>
      </c>
      <c r="BO13" s="428"/>
      <c r="BP13" s="428"/>
      <c r="BQ13" s="428"/>
      <c r="BR13" s="428"/>
      <c r="BS13" s="428"/>
      <c r="BT13" s="428"/>
      <c r="BU13" s="429"/>
      <c r="BV13" s="427">
        <v>-119727</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10.199999999999999</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3020</v>
      </c>
      <c r="S14" s="531"/>
      <c r="T14" s="531"/>
      <c r="U14" s="531"/>
      <c r="V14" s="532"/>
      <c r="W14" s="533"/>
      <c r="X14" s="443"/>
      <c r="Y14" s="443"/>
      <c r="Z14" s="443"/>
      <c r="AA14" s="443"/>
      <c r="AB14" s="444"/>
      <c r="AC14" s="523">
        <v>35.9</v>
      </c>
      <c r="AD14" s="524"/>
      <c r="AE14" s="524"/>
      <c r="AF14" s="524"/>
      <c r="AG14" s="525"/>
      <c r="AH14" s="523">
        <v>34.700000000000003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2.1</v>
      </c>
      <c r="CU14" s="535"/>
      <c r="CV14" s="535"/>
      <c r="CW14" s="535"/>
      <c r="CX14" s="535"/>
      <c r="CY14" s="535"/>
      <c r="CZ14" s="535"/>
      <c r="DA14" s="536"/>
      <c r="DB14" s="534">
        <v>9.1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2996</v>
      </c>
      <c r="S15" s="531"/>
      <c r="T15" s="531"/>
      <c r="U15" s="531"/>
      <c r="V15" s="532"/>
      <c r="W15" s="518" t="s">
        <v>145</v>
      </c>
      <c r="X15" s="440"/>
      <c r="Y15" s="440"/>
      <c r="Z15" s="440"/>
      <c r="AA15" s="440"/>
      <c r="AB15" s="441"/>
      <c r="AC15" s="403">
        <v>263</v>
      </c>
      <c r="AD15" s="404"/>
      <c r="AE15" s="404"/>
      <c r="AF15" s="404"/>
      <c r="AG15" s="405"/>
      <c r="AH15" s="403">
        <v>287</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317045</v>
      </c>
      <c r="BO15" s="423"/>
      <c r="BP15" s="423"/>
      <c r="BQ15" s="423"/>
      <c r="BR15" s="423"/>
      <c r="BS15" s="423"/>
      <c r="BT15" s="423"/>
      <c r="BU15" s="424"/>
      <c r="BV15" s="422">
        <v>308408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17.899999999999999</v>
      </c>
      <c r="AD16" s="524"/>
      <c r="AE16" s="524"/>
      <c r="AF16" s="524"/>
      <c r="AG16" s="525"/>
      <c r="AH16" s="523">
        <v>18.3</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1817327</v>
      </c>
      <c r="BO16" s="428"/>
      <c r="BP16" s="428"/>
      <c r="BQ16" s="428"/>
      <c r="BR16" s="428"/>
      <c r="BS16" s="428"/>
      <c r="BT16" s="428"/>
      <c r="BU16" s="429"/>
      <c r="BV16" s="427">
        <v>1901085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680</v>
      </c>
      <c r="AD17" s="404"/>
      <c r="AE17" s="404"/>
      <c r="AF17" s="404"/>
      <c r="AG17" s="405"/>
      <c r="AH17" s="403">
        <v>735</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391892</v>
      </c>
      <c r="BO17" s="428"/>
      <c r="BP17" s="428"/>
      <c r="BQ17" s="428"/>
      <c r="BR17" s="428"/>
      <c r="BS17" s="428"/>
      <c r="BT17" s="428"/>
      <c r="BU17" s="429"/>
      <c r="BV17" s="427">
        <v>385797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48.64</v>
      </c>
      <c r="M18" s="492"/>
      <c r="N18" s="492"/>
      <c r="O18" s="492"/>
      <c r="P18" s="492"/>
      <c r="Q18" s="492"/>
      <c r="R18" s="493"/>
      <c r="S18" s="493"/>
      <c r="T18" s="493"/>
      <c r="U18" s="493"/>
      <c r="V18" s="494"/>
      <c r="W18" s="508"/>
      <c r="X18" s="509"/>
      <c r="Y18" s="509"/>
      <c r="Z18" s="509"/>
      <c r="AA18" s="509"/>
      <c r="AB18" s="519"/>
      <c r="AC18" s="391">
        <v>46.3</v>
      </c>
      <c r="AD18" s="392"/>
      <c r="AE18" s="392"/>
      <c r="AF18" s="392"/>
      <c r="AG18" s="495"/>
      <c r="AH18" s="391">
        <v>47</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1643609</v>
      </c>
      <c r="BO18" s="428"/>
      <c r="BP18" s="428"/>
      <c r="BQ18" s="428"/>
      <c r="BR18" s="428"/>
      <c r="BS18" s="428"/>
      <c r="BT18" s="428"/>
      <c r="BU18" s="429"/>
      <c r="BV18" s="427">
        <v>1755674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64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2301502</v>
      </c>
      <c r="BO19" s="428"/>
      <c r="BP19" s="428"/>
      <c r="BQ19" s="428"/>
      <c r="BR19" s="428"/>
      <c r="BS19" s="428"/>
      <c r="BT19" s="428"/>
      <c r="BU19" s="429"/>
      <c r="BV19" s="427">
        <v>2402452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1269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2827517</v>
      </c>
      <c r="BO23" s="428"/>
      <c r="BP23" s="428"/>
      <c r="BQ23" s="428"/>
      <c r="BR23" s="428"/>
      <c r="BS23" s="428"/>
      <c r="BT23" s="428"/>
      <c r="BU23" s="429"/>
      <c r="BV23" s="427">
        <v>2889454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7443</v>
      </c>
      <c r="R24" s="404"/>
      <c r="S24" s="404"/>
      <c r="T24" s="404"/>
      <c r="U24" s="404"/>
      <c r="V24" s="405"/>
      <c r="W24" s="469"/>
      <c r="X24" s="460"/>
      <c r="Y24" s="461"/>
      <c r="Z24" s="400" t="s">
        <v>169</v>
      </c>
      <c r="AA24" s="401"/>
      <c r="AB24" s="401"/>
      <c r="AC24" s="401"/>
      <c r="AD24" s="401"/>
      <c r="AE24" s="401"/>
      <c r="AF24" s="401"/>
      <c r="AG24" s="402"/>
      <c r="AH24" s="403">
        <v>59</v>
      </c>
      <c r="AI24" s="404"/>
      <c r="AJ24" s="404"/>
      <c r="AK24" s="404"/>
      <c r="AL24" s="405"/>
      <c r="AM24" s="403">
        <v>183726</v>
      </c>
      <c r="AN24" s="404"/>
      <c r="AO24" s="404"/>
      <c r="AP24" s="404"/>
      <c r="AQ24" s="404"/>
      <c r="AR24" s="405"/>
      <c r="AS24" s="403">
        <v>3114</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2365511</v>
      </c>
      <c r="BO24" s="428"/>
      <c r="BP24" s="428"/>
      <c r="BQ24" s="428"/>
      <c r="BR24" s="428"/>
      <c r="BS24" s="428"/>
      <c r="BT24" s="428"/>
      <c r="BU24" s="429"/>
      <c r="BV24" s="427">
        <v>2325524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6127</v>
      </c>
      <c r="R25" s="404"/>
      <c r="S25" s="404"/>
      <c r="T25" s="404"/>
      <c r="U25" s="404"/>
      <c r="V25" s="405"/>
      <c r="W25" s="469"/>
      <c r="X25" s="460"/>
      <c r="Y25" s="461"/>
      <c r="Z25" s="400" t="s">
        <v>172</v>
      </c>
      <c r="AA25" s="401"/>
      <c r="AB25" s="401"/>
      <c r="AC25" s="401"/>
      <c r="AD25" s="401"/>
      <c r="AE25" s="401"/>
      <c r="AF25" s="401"/>
      <c r="AG25" s="402"/>
      <c r="AH25" s="403" t="s">
        <v>128</v>
      </c>
      <c r="AI25" s="404"/>
      <c r="AJ25" s="404"/>
      <c r="AK25" s="404"/>
      <c r="AL25" s="405"/>
      <c r="AM25" s="403" t="s">
        <v>136</v>
      </c>
      <c r="AN25" s="404"/>
      <c r="AO25" s="404"/>
      <c r="AP25" s="404"/>
      <c r="AQ25" s="404"/>
      <c r="AR25" s="405"/>
      <c r="AS25" s="403" t="s">
        <v>128</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3197</v>
      </c>
      <c r="BO25" s="423"/>
      <c r="BP25" s="423"/>
      <c r="BQ25" s="423"/>
      <c r="BR25" s="423"/>
      <c r="BS25" s="423"/>
      <c r="BT25" s="423"/>
      <c r="BU25" s="424"/>
      <c r="BV25" s="422">
        <v>5042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5555</v>
      </c>
      <c r="R26" s="404"/>
      <c r="S26" s="404"/>
      <c r="T26" s="404"/>
      <c r="U26" s="404"/>
      <c r="V26" s="405"/>
      <c r="W26" s="469"/>
      <c r="X26" s="460"/>
      <c r="Y26" s="461"/>
      <c r="Z26" s="400" t="s">
        <v>175</v>
      </c>
      <c r="AA26" s="482"/>
      <c r="AB26" s="482"/>
      <c r="AC26" s="482"/>
      <c r="AD26" s="482"/>
      <c r="AE26" s="482"/>
      <c r="AF26" s="482"/>
      <c r="AG26" s="483"/>
      <c r="AH26" s="403" t="s">
        <v>128</v>
      </c>
      <c r="AI26" s="404"/>
      <c r="AJ26" s="404"/>
      <c r="AK26" s="404"/>
      <c r="AL26" s="405"/>
      <c r="AM26" s="403" t="s">
        <v>176</v>
      </c>
      <c r="AN26" s="404"/>
      <c r="AO26" s="404"/>
      <c r="AP26" s="404"/>
      <c r="AQ26" s="404"/>
      <c r="AR26" s="405"/>
      <c r="AS26" s="403" t="s">
        <v>128</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2680</v>
      </c>
      <c r="R27" s="404"/>
      <c r="S27" s="404"/>
      <c r="T27" s="404"/>
      <c r="U27" s="404"/>
      <c r="V27" s="405"/>
      <c r="W27" s="469"/>
      <c r="X27" s="460"/>
      <c r="Y27" s="461"/>
      <c r="Z27" s="400" t="s">
        <v>179</v>
      </c>
      <c r="AA27" s="401"/>
      <c r="AB27" s="401"/>
      <c r="AC27" s="401"/>
      <c r="AD27" s="401"/>
      <c r="AE27" s="401"/>
      <c r="AF27" s="401"/>
      <c r="AG27" s="402"/>
      <c r="AH27" s="403" t="s">
        <v>176</v>
      </c>
      <c r="AI27" s="404"/>
      <c r="AJ27" s="404"/>
      <c r="AK27" s="404"/>
      <c r="AL27" s="405"/>
      <c r="AM27" s="403" t="s">
        <v>128</v>
      </c>
      <c r="AN27" s="404"/>
      <c r="AO27" s="404"/>
      <c r="AP27" s="404"/>
      <c r="AQ27" s="404"/>
      <c r="AR27" s="405"/>
      <c r="AS27" s="403" t="s">
        <v>128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128</v>
      </c>
      <c r="BO27" s="431"/>
      <c r="BP27" s="431"/>
      <c r="BQ27" s="431"/>
      <c r="BR27" s="431"/>
      <c r="BS27" s="431"/>
      <c r="BT27" s="431"/>
      <c r="BU27" s="432"/>
      <c r="BV27" s="430" t="s">
        <v>128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2120</v>
      </c>
      <c r="R28" s="404"/>
      <c r="S28" s="404"/>
      <c r="T28" s="404"/>
      <c r="U28" s="404"/>
      <c r="V28" s="405"/>
      <c r="W28" s="469"/>
      <c r="X28" s="460"/>
      <c r="Y28" s="461"/>
      <c r="Z28" s="400" t="s">
        <v>182</v>
      </c>
      <c r="AA28" s="401"/>
      <c r="AB28" s="401"/>
      <c r="AC28" s="401"/>
      <c r="AD28" s="401"/>
      <c r="AE28" s="401"/>
      <c r="AF28" s="401"/>
      <c r="AG28" s="402"/>
      <c r="AH28" s="403" t="s">
        <v>176</v>
      </c>
      <c r="AI28" s="404"/>
      <c r="AJ28" s="404"/>
      <c r="AK28" s="404"/>
      <c r="AL28" s="405"/>
      <c r="AM28" s="403" t="s">
        <v>176</v>
      </c>
      <c r="AN28" s="404"/>
      <c r="AO28" s="404"/>
      <c r="AP28" s="404"/>
      <c r="AQ28" s="404"/>
      <c r="AR28" s="405"/>
      <c r="AS28" s="403" t="s">
        <v>128</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467536</v>
      </c>
      <c r="BO28" s="423"/>
      <c r="BP28" s="423"/>
      <c r="BQ28" s="423"/>
      <c r="BR28" s="423"/>
      <c r="BS28" s="423"/>
      <c r="BT28" s="423"/>
      <c r="BU28" s="424"/>
      <c r="BV28" s="422">
        <v>500547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8</v>
      </c>
      <c r="M29" s="404"/>
      <c r="N29" s="404"/>
      <c r="O29" s="404"/>
      <c r="P29" s="405"/>
      <c r="Q29" s="403">
        <v>1770</v>
      </c>
      <c r="R29" s="404"/>
      <c r="S29" s="404"/>
      <c r="T29" s="404"/>
      <c r="U29" s="404"/>
      <c r="V29" s="405"/>
      <c r="W29" s="470"/>
      <c r="X29" s="471"/>
      <c r="Y29" s="472"/>
      <c r="Z29" s="400" t="s">
        <v>185</v>
      </c>
      <c r="AA29" s="401"/>
      <c r="AB29" s="401"/>
      <c r="AC29" s="401"/>
      <c r="AD29" s="401"/>
      <c r="AE29" s="401"/>
      <c r="AF29" s="401"/>
      <c r="AG29" s="402"/>
      <c r="AH29" s="403">
        <v>59</v>
      </c>
      <c r="AI29" s="404"/>
      <c r="AJ29" s="404"/>
      <c r="AK29" s="404"/>
      <c r="AL29" s="405"/>
      <c r="AM29" s="403">
        <v>183726</v>
      </c>
      <c r="AN29" s="404"/>
      <c r="AO29" s="404"/>
      <c r="AP29" s="404"/>
      <c r="AQ29" s="404"/>
      <c r="AR29" s="405"/>
      <c r="AS29" s="403">
        <v>3114</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200866</v>
      </c>
      <c r="BO29" s="428"/>
      <c r="BP29" s="428"/>
      <c r="BQ29" s="428"/>
      <c r="BR29" s="428"/>
      <c r="BS29" s="428"/>
      <c r="BT29" s="428"/>
      <c r="BU29" s="429"/>
      <c r="BV29" s="427">
        <v>200806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471899</v>
      </c>
      <c r="BO30" s="431"/>
      <c r="BP30" s="431"/>
      <c r="BQ30" s="431"/>
      <c r="BR30" s="431"/>
      <c r="BS30" s="431"/>
      <c r="BT30" s="431"/>
      <c r="BU30" s="432"/>
      <c r="BV30" s="430">
        <v>441731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196</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北空知衛生センター組合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妹背牛振興公社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深川地区消防組合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北空知葬斎組合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介護保険特別会計（サービス事業勘定）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北空知衛生施設組合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中・北空知廃棄物処理広域連合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北空知広域水道企業団</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空知教育センター組合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北空知圏学校給食組合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xY89igXASmxn3DjwtrdHsAVfkq8yavMw78eYarTlAOmAkicuryZCGuOcndKbjXIrZnhXu9GitEo1NLLBd9Qw==" saltValue="ihWFn+4sxm4tMbZSNaaE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1.63</v>
      </c>
      <c r="G34" s="33">
        <v>1.99</v>
      </c>
      <c r="H34" s="33">
        <v>2.41</v>
      </c>
      <c r="I34" s="33">
        <v>0.7</v>
      </c>
      <c r="J34" s="34">
        <v>2.92</v>
      </c>
      <c r="K34" s="22"/>
      <c r="L34" s="22"/>
      <c r="M34" s="22"/>
      <c r="N34" s="22"/>
      <c r="O34" s="22"/>
      <c r="P34" s="22"/>
    </row>
    <row r="35" spans="1:16" ht="39" customHeight="1" x14ac:dyDescent="0.15">
      <c r="A35" s="22"/>
      <c r="B35" s="35"/>
      <c r="C35" s="1200" t="s">
        <v>566</v>
      </c>
      <c r="D35" s="1201"/>
      <c r="E35" s="1202"/>
      <c r="F35" s="36">
        <v>0.26</v>
      </c>
      <c r="G35" s="37">
        <v>0.23</v>
      </c>
      <c r="H35" s="37">
        <v>0.48</v>
      </c>
      <c r="I35" s="37">
        <v>0.5</v>
      </c>
      <c r="J35" s="38">
        <v>1.1200000000000001</v>
      </c>
      <c r="K35" s="22"/>
      <c r="L35" s="22"/>
      <c r="M35" s="22"/>
      <c r="N35" s="22"/>
      <c r="O35" s="22"/>
      <c r="P35" s="22"/>
    </row>
    <row r="36" spans="1:16" ht="39" customHeight="1" x14ac:dyDescent="0.15">
      <c r="A36" s="22"/>
      <c r="B36" s="35"/>
      <c r="C36" s="1200" t="s">
        <v>567</v>
      </c>
      <c r="D36" s="1201"/>
      <c r="E36" s="1202"/>
      <c r="F36" s="36">
        <v>1.41</v>
      </c>
      <c r="G36" s="37">
        <v>0.28999999999999998</v>
      </c>
      <c r="H36" s="37">
        <v>0.61</v>
      </c>
      <c r="I36" s="37">
        <v>1.2</v>
      </c>
      <c r="J36" s="38">
        <v>0.97</v>
      </c>
      <c r="K36" s="22"/>
      <c r="L36" s="22"/>
      <c r="M36" s="22"/>
      <c r="N36" s="22"/>
      <c r="O36" s="22"/>
      <c r="P36" s="22"/>
    </row>
    <row r="37" spans="1:16" ht="39" customHeight="1" x14ac:dyDescent="0.15">
      <c r="A37" s="22"/>
      <c r="B37" s="35"/>
      <c r="C37" s="1200" t="s">
        <v>568</v>
      </c>
      <c r="D37" s="1201"/>
      <c r="E37" s="1202"/>
      <c r="F37" s="36">
        <v>0</v>
      </c>
      <c r="G37" s="37">
        <v>0</v>
      </c>
      <c r="H37" s="37">
        <v>0.1</v>
      </c>
      <c r="I37" s="37">
        <v>0.28999999999999998</v>
      </c>
      <c r="J37" s="38">
        <v>0.22</v>
      </c>
      <c r="K37" s="22"/>
      <c r="L37" s="22"/>
      <c r="M37" s="22"/>
      <c r="N37" s="22"/>
      <c r="O37" s="22"/>
      <c r="P37" s="22"/>
    </row>
    <row r="38" spans="1:16" ht="39" customHeight="1" x14ac:dyDescent="0.15">
      <c r="A38" s="22"/>
      <c r="B38" s="35"/>
      <c r="C38" s="1200" t="s">
        <v>569</v>
      </c>
      <c r="D38" s="1201"/>
      <c r="E38" s="1202"/>
      <c r="F38" s="36">
        <v>0.02</v>
      </c>
      <c r="G38" s="37">
        <v>0.02</v>
      </c>
      <c r="H38" s="37">
        <v>0.02</v>
      </c>
      <c r="I38" s="37">
        <v>0.01</v>
      </c>
      <c r="J38" s="38">
        <v>0.03</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571</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573</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4enAYhrq0VqiM6GdqWhug1lSvHUqiaS2cO7DXwoUzs4tshjpvUwDnrloB+Cc0WFLDiBYFRB2bKzWfe5J3vUlg==" saltValue="OIOOgl1BR4k30vUDvgjQ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561</v>
      </c>
      <c r="L45" s="60">
        <v>548</v>
      </c>
      <c r="M45" s="60">
        <v>542</v>
      </c>
      <c r="N45" s="60">
        <v>535</v>
      </c>
      <c r="O45" s="61">
        <v>475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516</v>
      </c>
      <c r="L47" s="64" t="s">
        <v>516</v>
      </c>
      <c r="M47" s="64" t="s">
        <v>516</v>
      </c>
      <c r="N47" s="64" t="s">
        <v>516</v>
      </c>
      <c r="O47" s="65" t="s">
        <v>516</v>
      </c>
      <c r="P47" s="48"/>
      <c r="Q47" s="48"/>
      <c r="R47" s="48"/>
      <c r="S47" s="48"/>
      <c r="T47" s="48"/>
      <c r="U47" s="48"/>
    </row>
    <row r="48" spans="1:21" ht="30.75" customHeight="1" x14ac:dyDescent="0.15">
      <c r="A48" s="48"/>
      <c r="B48" s="1228"/>
      <c r="C48" s="1229"/>
      <c r="D48" s="62"/>
      <c r="E48" s="1210" t="s">
        <v>15</v>
      </c>
      <c r="F48" s="1210"/>
      <c r="G48" s="1210"/>
      <c r="H48" s="1210"/>
      <c r="I48" s="1210"/>
      <c r="J48" s="1211"/>
      <c r="K48" s="63">
        <v>84</v>
      </c>
      <c r="L48" s="64">
        <v>86</v>
      </c>
      <c r="M48" s="64">
        <v>90</v>
      </c>
      <c r="N48" s="64">
        <v>109</v>
      </c>
      <c r="O48" s="65">
        <v>97</v>
      </c>
      <c r="P48" s="48"/>
      <c r="Q48" s="48"/>
      <c r="R48" s="48"/>
      <c r="S48" s="48"/>
      <c r="T48" s="48"/>
      <c r="U48" s="48"/>
    </row>
    <row r="49" spans="1:21" ht="30.75" customHeight="1" x14ac:dyDescent="0.15">
      <c r="A49" s="48"/>
      <c r="B49" s="1228"/>
      <c r="C49" s="1229"/>
      <c r="D49" s="62"/>
      <c r="E49" s="1210" t="s">
        <v>16</v>
      </c>
      <c r="F49" s="1210"/>
      <c r="G49" s="1210"/>
      <c r="H49" s="1210"/>
      <c r="I49" s="1210"/>
      <c r="J49" s="1211"/>
      <c r="K49" s="63">
        <v>27</v>
      </c>
      <c r="L49" s="64">
        <v>16</v>
      </c>
      <c r="M49" s="64">
        <v>16</v>
      </c>
      <c r="N49" s="64">
        <v>15</v>
      </c>
      <c r="O49" s="65">
        <v>2</v>
      </c>
      <c r="P49" s="48"/>
      <c r="Q49" s="48"/>
      <c r="R49" s="48"/>
      <c r="S49" s="48"/>
      <c r="T49" s="48"/>
      <c r="U49" s="48"/>
    </row>
    <row r="50" spans="1:21" ht="30.75" customHeight="1" x14ac:dyDescent="0.15">
      <c r="A50" s="48"/>
      <c r="B50" s="1228"/>
      <c r="C50" s="1229"/>
      <c r="D50" s="62"/>
      <c r="E50" s="1210" t="s">
        <v>17</v>
      </c>
      <c r="F50" s="1210"/>
      <c r="G50" s="1210"/>
      <c r="H50" s="1210"/>
      <c r="I50" s="1210"/>
      <c r="J50" s="1211"/>
      <c r="K50" s="63">
        <v>33</v>
      </c>
      <c r="L50" s="64">
        <v>33</v>
      </c>
      <c r="M50" s="64">
        <v>33</v>
      </c>
      <c r="N50" s="64">
        <v>33</v>
      </c>
      <c r="O50" s="65" t="s">
        <v>516</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513</v>
      </c>
      <c r="L52" s="64">
        <v>502</v>
      </c>
      <c r="M52" s="64">
        <v>509</v>
      </c>
      <c r="N52" s="64">
        <v>494</v>
      </c>
      <c r="O52" s="65">
        <v>439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192</v>
      </c>
      <c r="L53" s="69">
        <v>181</v>
      </c>
      <c r="M53" s="69">
        <v>172</v>
      </c>
      <c r="N53" s="69">
        <v>198</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MvjTveGrMrdli3Oqm6lIrCweICRHejboLhZt81E9hqEhoQqJLqY8R6kAjpcNvmOZDzW2S8SdPkIif6k3rqdA==" saltValue="a6706wecc+gfGUFCoVVH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3619</v>
      </c>
      <c r="J41" s="103">
        <v>3395</v>
      </c>
      <c r="K41" s="103">
        <v>3073</v>
      </c>
      <c r="L41" s="103">
        <v>2889</v>
      </c>
      <c r="M41" s="104">
        <v>2828</v>
      </c>
    </row>
    <row r="42" spans="2:13" ht="27.75" customHeight="1" x14ac:dyDescent="0.15">
      <c r="B42" s="1236"/>
      <c r="C42" s="1237"/>
      <c r="D42" s="105"/>
      <c r="E42" s="1240" t="s">
        <v>32</v>
      </c>
      <c r="F42" s="1240"/>
      <c r="G42" s="1240"/>
      <c r="H42" s="1241"/>
      <c r="I42" s="106">
        <v>95</v>
      </c>
      <c r="J42" s="107">
        <v>64</v>
      </c>
      <c r="K42" s="107">
        <v>32</v>
      </c>
      <c r="L42" s="107" t="s">
        <v>516</v>
      </c>
      <c r="M42" s="108" t="s">
        <v>516</v>
      </c>
    </row>
    <row r="43" spans="2:13" ht="27.75" customHeight="1" x14ac:dyDescent="0.15">
      <c r="B43" s="1236"/>
      <c r="C43" s="1237"/>
      <c r="D43" s="105"/>
      <c r="E43" s="1240" t="s">
        <v>33</v>
      </c>
      <c r="F43" s="1240"/>
      <c r="G43" s="1240"/>
      <c r="H43" s="1241"/>
      <c r="I43" s="106">
        <v>932</v>
      </c>
      <c r="J43" s="107">
        <v>930</v>
      </c>
      <c r="K43" s="107">
        <v>918</v>
      </c>
      <c r="L43" s="107">
        <v>991</v>
      </c>
      <c r="M43" s="108">
        <v>939</v>
      </c>
    </row>
    <row r="44" spans="2:13" ht="27.75" customHeight="1" x14ac:dyDescent="0.15">
      <c r="B44" s="1236"/>
      <c r="C44" s="1237"/>
      <c r="D44" s="105"/>
      <c r="E44" s="1240" t="s">
        <v>34</v>
      </c>
      <c r="F44" s="1240"/>
      <c r="G44" s="1240"/>
      <c r="H44" s="1241"/>
      <c r="I44" s="106">
        <v>69</v>
      </c>
      <c r="J44" s="107">
        <v>53</v>
      </c>
      <c r="K44" s="107">
        <v>37</v>
      </c>
      <c r="L44" s="107">
        <v>22</v>
      </c>
      <c r="M44" s="108">
        <v>19</v>
      </c>
    </row>
    <row r="45" spans="2:13" ht="27.75" customHeight="1" x14ac:dyDescent="0.15">
      <c r="B45" s="1236"/>
      <c r="C45" s="1237"/>
      <c r="D45" s="105"/>
      <c r="E45" s="1240" t="s">
        <v>35</v>
      </c>
      <c r="F45" s="1240"/>
      <c r="G45" s="1240"/>
      <c r="H45" s="1241"/>
      <c r="I45" s="106">
        <v>938</v>
      </c>
      <c r="J45" s="107">
        <v>917</v>
      </c>
      <c r="K45" s="107">
        <v>896</v>
      </c>
      <c r="L45" s="107">
        <v>871</v>
      </c>
      <c r="M45" s="108">
        <v>868</v>
      </c>
    </row>
    <row r="46" spans="2:13" ht="27.75" customHeight="1" x14ac:dyDescent="0.15">
      <c r="B46" s="1236"/>
      <c r="C46" s="1237"/>
      <c r="D46" s="109"/>
      <c r="E46" s="1240" t="s">
        <v>36</v>
      </c>
      <c r="F46" s="1240"/>
      <c r="G46" s="1240"/>
      <c r="H46" s="1241"/>
      <c r="I46" s="106" t="s">
        <v>516</v>
      </c>
      <c r="J46" s="107" t="s">
        <v>516</v>
      </c>
      <c r="K46" s="107" t="s">
        <v>516</v>
      </c>
      <c r="L46" s="107" t="s">
        <v>516</v>
      </c>
      <c r="M46" s="108" t="s">
        <v>516</v>
      </c>
    </row>
    <row r="47" spans="2:13" ht="27.75" customHeight="1" x14ac:dyDescent="0.15">
      <c r="B47" s="1236"/>
      <c r="C47" s="1237"/>
      <c r="D47" s="110"/>
      <c r="E47" s="1250" t="s">
        <v>37</v>
      </c>
      <c r="F47" s="1251"/>
      <c r="G47" s="1251"/>
      <c r="H47" s="1252"/>
      <c r="I47" s="106" t="s">
        <v>516</v>
      </c>
      <c r="J47" s="107" t="s">
        <v>516</v>
      </c>
      <c r="K47" s="107" t="s">
        <v>516</v>
      </c>
      <c r="L47" s="107" t="s">
        <v>516</v>
      </c>
      <c r="M47" s="108" t="s">
        <v>516</v>
      </c>
    </row>
    <row r="48" spans="2:13" ht="27.75" customHeight="1" x14ac:dyDescent="0.15">
      <c r="B48" s="1236"/>
      <c r="C48" s="1237"/>
      <c r="D48" s="105"/>
      <c r="E48" s="1240" t="s">
        <v>38</v>
      </c>
      <c r="F48" s="1240"/>
      <c r="G48" s="1240"/>
      <c r="H48" s="1241"/>
      <c r="I48" s="106" t="s">
        <v>516</v>
      </c>
      <c r="J48" s="107" t="s">
        <v>516</v>
      </c>
      <c r="K48" s="107" t="s">
        <v>516</v>
      </c>
      <c r="L48" s="107" t="s">
        <v>516</v>
      </c>
      <c r="M48" s="108" t="s">
        <v>516</v>
      </c>
    </row>
    <row r="49" spans="2:13" ht="27.75" customHeight="1" x14ac:dyDescent="0.15">
      <c r="B49" s="1238"/>
      <c r="C49" s="1239"/>
      <c r="D49" s="105"/>
      <c r="E49" s="1240" t="s">
        <v>39</v>
      </c>
      <c r="F49" s="1240"/>
      <c r="G49" s="1240"/>
      <c r="H49" s="1241"/>
      <c r="I49" s="106" t="s">
        <v>516</v>
      </c>
      <c r="J49" s="107" t="s">
        <v>516</v>
      </c>
      <c r="K49" s="107" t="s">
        <v>516</v>
      </c>
      <c r="L49" s="107" t="s">
        <v>516</v>
      </c>
      <c r="M49" s="108" t="s">
        <v>516</v>
      </c>
    </row>
    <row r="50" spans="2:13" ht="27.75" customHeight="1" x14ac:dyDescent="0.15">
      <c r="B50" s="1234" t="s">
        <v>40</v>
      </c>
      <c r="C50" s="1235"/>
      <c r="D50" s="111"/>
      <c r="E50" s="1240" t="s">
        <v>41</v>
      </c>
      <c r="F50" s="1240"/>
      <c r="G50" s="1240"/>
      <c r="H50" s="1241"/>
      <c r="I50" s="106">
        <v>1090</v>
      </c>
      <c r="J50" s="107">
        <v>1219</v>
      </c>
      <c r="K50" s="107">
        <v>1290</v>
      </c>
      <c r="L50" s="107">
        <v>1243</v>
      </c>
      <c r="M50" s="108">
        <v>1241</v>
      </c>
    </row>
    <row r="51" spans="2:13" ht="27.75" customHeight="1" x14ac:dyDescent="0.15">
      <c r="B51" s="1236"/>
      <c r="C51" s="1237"/>
      <c r="D51" s="105"/>
      <c r="E51" s="1240" t="s">
        <v>42</v>
      </c>
      <c r="F51" s="1240"/>
      <c r="G51" s="1240"/>
      <c r="H51" s="1241"/>
      <c r="I51" s="106">
        <v>366</v>
      </c>
      <c r="J51" s="107">
        <v>448</v>
      </c>
      <c r="K51" s="107">
        <v>456</v>
      </c>
      <c r="L51" s="107">
        <v>486</v>
      </c>
      <c r="M51" s="108">
        <v>493</v>
      </c>
    </row>
    <row r="52" spans="2:13" ht="27.75" customHeight="1" x14ac:dyDescent="0.15">
      <c r="B52" s="1238"/>
      <c r="C52" s="1239"/>
      <c r="D52" s="105"/>
      <c r="E52" s="1240" t="s">
        <v>43</v>
      </c>
      <c r="F52" s="1240"/>
      <c r="G52" s="1240"/>
      <c r="H52" s="1241"/>
      <c r="I52" s="106">
        <v>3322</v>
      </c>
      <c r="J52" s="107">
        <v>3136</v>
      </c>
      <c r="K52" s="107">
        <v>2990</v>
      </c>
      <c r="L52" s="107">
        <v>2894</v>
      </c>
      <c r="M52" s="108">
        <v>2884</v>
      </c>
    </row>
    <row r="53" spans="2:13" ht="27.75" customHeight="1" thickBot="1" x14ac:dyDescent="0.2">
      <c r="B53" s="1242" t="s">
        <v>44</v>
      </c>
      <c r="C53" s="1243"/>
      <c r="D53" s="112"/>
      <c r="E53" s="1244" t="s">
        <v>45</v>
      </c>
      <c r="F53" s="1244"/>
      <c r="G53" s="1244"/>
      <c r="H53" s="1245"/>
      <c r="I53" s="113">
        <v>875</v>
      </c>
      <c r="J53" s="114">
        <v>556</v>
      </c>
      <c r="K53" s="114">
        <v>220</v>
      </c>
      <c r="L53" s="114">
        <v>150</v>
      </c>
      <c r="M53" s="115">
        <v>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3Bcu5cuPjUBwkjahbqg2qivVTXcze8U6/UepGmfq5iMe4/DFSLnb2ZuAMPRwneyHUeTgujaRubAbqwsgwViQ==" saltValue="3dMix3OCvr/Vh6WFJZPk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8" zoomScaleNormal="6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584</v>
      </c>
      <c r="G55" s="127">
        <v>501</v>
      </c>
      <c r="H55" s="128">
        <v>468</v>
      </c>
    </row>
    <row r="56" spans="2:8" ht="52.5" customHeight="1" x14ac:dyDescent="0.15">
      <c r="B56" s="129"/>
      <c r="C56" s="1263" t="s">
        <v>49</v>
      </c>
      <c r="D56" s="1263"/>
      <c r="E56" s="1264"/>
      <c r="F56" s="130">
        <v>201</v>
      </c>
      <c r="G56" s="130">
        <v>201</v>
      </c>
      <c r="H56" s="131">
        <v>201</v>
      </c>
    </row>
    <row r="57" spans="2:8" ht="53.25" customHeight="1" x14ac:dyDescent="0.15">
      <c r="B57" s="129"/>
      <c r="C57" s="1265" t="s">
        <v>50</v>
      </c>
      <c r="D57" s="1265"/>
      <c r="E57" s="1266"/>
      <c r="F57" s="132">
        <v>426</v>
      </c>
      <c r="G57" s="132">
        <v>442</v>
      </c>
      <c r="H57" s="133">
        <v>472</v>
      </c>
    </row>
    <row r="58" spans="2:8" ht="45.75" customHeight="1" x14ac:dyDescent="0.15">
      <c r="B58" s="134"/>
      <c r="C58" s="1253" t="s">
        <v>589</v>
      </c>
      <c r="D58" s="1254"/>
      <c r="E58" s="1255"/>
      <c r="F58" s="135">
        <v>208</v>
      </c>
      <c r="G58" s="135">
        <v>211</v>
      </c>
      <c r="H58" s="136">
        <v>213</v>
      </c>
    </row>
    <row r="59" spans="2:8" ht="45.75" customHeight="1" x14ac:dyDescent="0.15">
      <c r="B59" s="134"/>
      <c r="C59" s="1253" t="s">
        <v>590</v>
      </c>
      <c r="D59" s="1254"/>
      <c r="E59" s="1255"/>
      <c r="F59" s="135">
        <v>45</v>
      </c>
      <c r="G59" s="135">
        <v>89</v>
      </c>
      <c r="H59" s="136">
        <v>146</v>
      </c>
    </row>
    <row r="60" spans="2:8" ht="45.75" customHeight="1" x14ac:dyDescent="0.15">
      <c r="B60" s="134"/>
      <c r="C60" s="1253" t="s">
        <v>591</v>
      </c>
      <c r="D60" s="1254"/>
      <c r="E60" s="1255"/>
      <c r="F60" s="135">
        <v>53</v>
      </c>
      <c r="G60" s="135">
        <v>49</v>
      </c>
      <c r="H60" s="136">
        <v>50</v>
      </c>
    </row>
    <row r="61" spans="2:8" ht="45.75" customHeight="1" x14ac:dyDescent="0.15">
      <c r="B61" s="134"/>
      <c r="C61" s="1253" t="s">
        <v>592</v>
      </c>
      <c r="D61" s="1254"/>
      <c r="E61" s="1255"/>
      <c r="F61" s="135">
        <v>43</v>
      </c>
      <c r="G61" s="135">
        <v>43</v>
      </c>
      <c r="H61" s="136">
        <v>43</v>
      </c>
    </row>
    <row r="62" spans="2:8" ht="45.75" customHeight="1" thickBot="1" x14ac:dyDescent="0.2">
      <c r="B62" s="137"/>
      <c r="C62" s="1256" t="s">
        <v>593</v>
      </c>
      <c r="D62" s="1257"/>
      <c r="E62" s="1258"/>
      <c r="F62" s="138">
        <v>19</v>
      </c>
      <c r="G62" s="138">
        <v>19</v>
      </c>
      <c r="H62" s="139">
        <v>19</v>
      </c>
    </row>
    <row r="63" spans="2:8" ht="52.5" customHeight="1" thickBot="1" x14ac:dyDescent="0.2">
      <c r="B63" s="140"/>
      <c r="C63" s="1259" t="s">
        <v>51</v>
      </c>
      <c r="D63" s="1259"/>
      <c r="E63" s="1260"/>
      <c r="F63" s="141">
        <v>1210</v>
      </c>
      <c r="G63" s="141">
        <v>1143</v>
      </c>
      <c r="H63" s="142">
        <v>1140</v>
      </c>
    </row>
    <row r="64" spans="2:8" ht="15" customHeight="1" x14ac:dyDescent="0.15"/>
    <row r="65" ht="0" hidden="1" customHeight="1" x14ac:dyDescent="0.15"/>
    <row r="66" ht="0" hidden="1" customHeight="1" x14ac:dyDescent="0.15"/>
  </sheetData>
  <sheetProtection algorithmName="SHA-512" hashValue="xXS4qcEm3OZWREt7Apt8nefyhm6WUoTEq1cZBLw78gyr8ePsnhROpnFqj4Y087dyR3aqRkZlq+IJR01sR55z6g==" saltValue="Z+D2JIV+CMv4EnKkcxiV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73155</v>
      </c>
      <c r="E3" s="161"/>
      <c r="F3" s="162">
        <v>333013</v>
      </c>
      <c r="G3" s="163"/>
      <c r="H3" s="164"/>
    </row>
    <row r="4" spans="1:8" x14ac:dyDescent="0.15">
      <c r="A4" s="165"/>
      <c r="B4" s="166"/>
      <c r="C4" s="167"/>
      <c r="D4" s="168">
        <v>50587</v>
      </c>
      <c r="E4" s="169"/>
      <c r="F4" s="170">
        <v>126732</v>
      </c>
      <c r="G4" s="171"/>
      <c r="H4" s="172"/>
    </row>
    <row r="5" spans="1:8" x14ac:dyDescent="0.15">
      <c r="A5" s="153" t="s">
        <v>550</v>
      </c>
      <c r="B5" s="158"/>
      <c r="C5" s="159"/>
      <c r="D5" s="160">
        <v>120383</v>
      </c>
      <c r="E5" s="161"/>
      <c r="F5" s="162">
        <v>280458</v>
      </c>
      <c r="G5" s="163"/>
      <c r="H5" s="164"/>
    </row>
    <row r="6" spans="1:8" x14ac:dyDescent="0.15">
      <c r="A6" s="165"/>
      <c r="B6" s="166"/>
      <c r="C6" s="167"/>
      <c r="D6" s="168">
        <v>13278</v>
      </c>
      <c r="E6" s="169"/>
      <c r="F6" s="170">
        <v>127286</v>
      </c>
      <c r="G6" s="171"/>
      <c r="H6" s="172"/>
    </row>
    <row r="7" spans="1:8" x14ac:dyDescent="0.15">
      <c r="A7" s="153" t="s">
        <v>551</v>
      </c>
      <c r="B7" s="158"/>
      <c r="C7" s="159"/>
      <c r="D7" s="160">
        <v>95268</v>
      </c>
      <c r="E7" s="161"/>
      <c r="F7" s="162">
        <v>291945</v>
      </c>
      <c r="G7" s="163"/>
      <c r="H7" s="164"/>
    </row>
    <row r="8" spans="1:8" x14ac:dyDescent="0.15">
      <c r="A8" s="165"/>
      <c r="B8" s="166"/>
      <c r="C8" s="167"/>
      <c r="D8" s="168">
        <v>31819</v>
      </c>
      <c r="E8" s="169"/>
      <c r="F8" s="170">
        <v>127651</v>
      </c>
      <c r="G8" s="171"/>
      <c r="H8" s="172"/>
    </row>
    <row r="9" spans="1:8" x14ac:dyDescent="0.15">
      <c r="A9" s="153" t="s">
        <v>552</v>
      </c>
      <c r="B9" s="158"/>
      <c r="C9" s="159"/>
      <c r="D9" s="160">
        <v>177219</v>
      </c>
      <c r="E9" s="161"/>
      <c r="F9" s="162">
        <v>291173</v>
      </c>
      <c r="G9" s="163"/>
      <c r="H9" s="164"/>
    </row>
    <row r="10" spans="1:8" x14ac:dyDescent="0.15">
      <c r="A10" s="165"/>
      <c r="B10" s="166"/>
      <c r="C10" s="167"/>
      <c r="D10" s="168">
        <v>19460</v>
      </c>
      <c r="E10" s="169"/>
      <c r="F10" s="170">
        <v>119071</v>
      </c>
      <c r="G10" s="171"/>
      <c r="H10" s="172"/>
    </row>
    <row r="11" spans="1:8" x14ac:dyDescent="0.15">
      <c r="A11" s="153" t="s">
        <v>553</v>
      </c>
      <c r="B11" s="158"/>
      <c r="C11" s="159"/>
      <c r="D11" s="160">
        <v>235136</v>
      </c>
      <c r="E11" s="161"/>
      <c r="F11" s="162">
        <v>271581</v>
      </c>
      <c r="G11" s="163"/>
      <c r="H11" s="164"/>
    </row>
    <row r="12" spans="1:8" x14ac:dyDescent="0.15">
      <c r="A12" s="165"/>
      <c r="B12" s="166"/>
      <c r="C12" s="173"/>
      <c r="D12" s="168">
        <v>78584</v>
      </c>
      <c r="E12" s="169"/>
      <c r="F12" s="170">
        <v>117844</v>
      </c>
      <c r="G12" s="171"/>
      <c r="H12" s="172"/>
    </row>
    <row r="13" spans="1:8" x14ac:dyDescent="0.15">
      <c r="A13" s="153"/>
      <c r="B13" s="158"/>
      <c r="C13" s="174"/>
      <c r="D13" s="175">
        <v>140232</v>
      </c>
      <c r="E13" s="176"/>
      <c r="F13" s="177">
        <v>293634</v>
      </c>
      <c r="G13" s="178"/>
      <c r="H13" s="164"/>
    </row>
    <row r="14" spans="1:8" x14ac:dyDescent="0.15">
      <c r="A14" s="165"/>
      <c r="B14" s="166"/>
      <c r="C14" s="167"/>
      <c r="D14" s="168">
        <v>38746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v>
      </c>
      <c r="C19" s="179">
        <f>ROUND(VALUE(SUBSTITUTE(実質収支比率等に係る経年分析!G$48,"▲","-")),2)</f>
        <v>1.99</v>
      </c>
      <c r="D19" s="179">
        <f>ROUND(VALUE(SUBSTITUTE(実質収支比率等に係る経年分析!H$48,"▲","-")),2)</f>
        <v>2.42</v>
      </c>
      <c r="E19" s="179">
        <f>ROUND(VALUE(SUBSTITUTE(実質収支比率等に係る経年分析!I$48,"▲","-")),2)</f>
        <v>0.7</v>
      </c>
      <c r="F19" s="179">
        <f>ROUND(VALUE(SUBSTITUTE(実質収支比率等に係る経年分析!J$48,"▲","-")),2)</f>
        <v>2.93</v>
      </c>
    </row>
    <row r="20" spans="1:11" x14ac:dyDescent="0.15">
      <c r="A20" s="179" t="s">
        <v>55</v>
      </c>
      <c r="B20" s="179">
        <f>ROUND(VALUE(SUBSTITUTE(実質収支比率等に係る経年分析!F$47,"▲","-")),2)</f>
        <v>23.23</v>
      </c>
      <c r="C20" s="179">
        <f>ROUND(VALUE(SUBSTITUTE(実質収支比率等に係る経年分析!G$47,"▲","-")),2)</f>
        <v>27.17</v>
      </c>
      <c r="D20" s="179">
        <f>ROUND(VALUE(SUBSTITUTE(実質収支比率等に係る経年分析!H$47,"▲","-")),2)</f>
        <v>27.76</v>
      </c>
      <c r="E20" s="179">
        <f>ROUND(VALUE(SUBSTITUTE(実質収支比率等に係る経年分析!I$47,"▲","-")),2)</f>
        <v>24.33</v>
      </c>
      <c r="F20" s="179">
        <f>ROUND(VALUE(SUBSTITUTE(実質収支比率等に係る経年分析!J$47,"▲","-")),2)</f>
        <v>23.73</v>
      </c>
    </row>
    <row r="21" spans="1:11" x14ac:dyDescent="0.15">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5.09</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-5.82</v>
      </c>
      <c r="F21" s="179">
        <f>IF(ISNUMBER(VALUE(SUBSTITUTE(実質収支比率等に係る経年分析!J$49,"▲","-"))),ROUND(VALUE(SUBSTITUTE(実質収支比率等に係る経年分析!J$49,"▲","-")),2),NA())</f>
        <v>0.52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0.97</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v>
      </c>
      <c r="E42" s="181"/>
      <c r="F42" s="181"/>
      <c r="G42" s="181">
        <f>'実質公債費比率（分子）の構造'!L$52</f>
        <v>502</v>
      </c>
      <c r="H42" s="181"/>
      <c r="I42" s="181"/>
      <c r="J42" s="181">
        <f>'実質公債費比率（分子）の構造'!M$52</f>
        <v>509</v>
      </c>
      <c r="K42" s="181"/>
      <c r="L42" s="181"/>
      <c r="M42" s="181">
        <f>'実質公債費比率（分子）の構造'!N$52</f>
        <v>494</v>
      </c>
      <c r="N42" s="181"/>
      <c r="O42" s="181"/>
      <c r="P42" s="181">
        <f>'実質公債費比率（分子）の構造'!O$52</f>
        <v>439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33</v>
      </c>
      <c r="C44" s="181"/>
      <c r="D44" s="181"/>
      <c r="E44" s="181">
        <f>'実質公債費比率（分子）の構造'!L$50</f>
        <v>33</v>
      </c>
      <c r="F44" s="181"/>
      <c r="G44" s="181"/>
      <c r="H44" s="181">
        <f>'実質公債費比率（分子）の構造'!M$50</f>
        <v>33</v>
      </c>
      <c r="I44" s="181"/>
      <c r="J44" s="181"/>
      <c r="K44" s="181">
        <f>'実質公債費比率（分子）の構造'!N$50</f>
        <v>33</v>
      </c>
      <c r="L44" s="181"/>
      <c r="M44" s="181"/>
      <c r="N44" s="181" t="str">
        <f>'実質公債費比率（分子）の構造'!O$50</f>
        <v>-</v>
      </c>
      <c r="O44" s="181"/>
      <c r="P44" s="181"/>
    </row>
    <row r="45" spans="1:16" x14ac:dyDescent="0.15">
      <c r="A45" s="181" t="s">
        <v>66</v>
      </c>
      <c r="B45" s="181">
        <f>'実質公債費比率（分子）の構造'!K$49</f>
        <v>27</v>
      </c>
      <c r="C45" s="181"/>
      <c r="D45" s="181"/>
      <c r="E45" s="181">
        <f>'実質公債費比率（分子）の構造'!L$49</f>
        <v>16</v>
      </c>
      <c r="F45" s="181"/>
      <c r="G45" s="181"/>
      <c r="H45" s="181">
        <f>'実質公債費比率（分子）の構造'!M$49</f>
        <v>16</v>
      </c>
      <c r="I45" s="181"/>
      <c r="J45" s="181"/>
      <c r="K45" s="181">
        <f>'実質公債費比率（分子）の構造'!N$49</f>
        <v>15</v>
      </c>
      <c r="L45" s="181"/>
      <c r="M45" s="181"/>
      <c r="N45" s="181">
        <f>'実質公債費比率（分子）の構造'!O$49</f>
        <v>2</v>
      </c>
      <c r="O45" s="181"/>
      <c r="P45" s="181"/>
    </row>
    <row r="46" spans="1:16" x14ac:dyDescent="0.15">
      <c r="A46" s="181" t="s">
        <v>67</v>
      </c>
      <c r="B46" s="181">
        <f>'実質公債費比率（分子）の構造'!K$48</f>
        <v>84</v>
      </c>
      <c r="C46" s="181"/>
      <c r="D46" s="181"/>
      <c r="E46" s="181">
        <f>'実質公債費比率（分子）の構造'!L$48</f>
        <v>86</v>
      </c>
      <c r="F46" s="181"/>
      <c r="G46" s="181"/>
      <c r="H46" s="181">
        <f>'実質公債費比率（分子）の構造'!M$48</f>
        <v>90</v>
      </c>
      <c r="I46" s="181"/>
      <c r="J46" s="181"/>
      <c r="K46" s="181">
        <f>'実質公債費比率（分子）の構造'!N$48</f>
        <v>109</v>
      </c>
      <c r="L46" s="181"/>
      <c r="M46" s="181"/>
      <c r="N46" s="181">
        <f>'実質公債費比率（分子）の構造'!O$48</f>
        <v>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561</v>
      </c>
      <c r="C49" s="181"/>
      <c r="D49" s="181"/>
      <c r="E49" s="181">
        <f>'実質公債費比率（分子）の構造'!L$45</f>
        <v>548</v>
      </c>
      <c r="F49" s="181"/>
      <c r="G49" s="181"/>
      <c r="H49" s="181">
        <f>'実質公債費比率（分子）の構造'!M$45</f>
        <v>542</v>
      </c>
      <c r="I49" s="181"/>
      <c r="J49" s="181"/>
      <c r="K49" s="181">
        <f>'実質公債費比率（分子）の構造'!N$45</f>
        <v>535</v>
      </c>
      <c r="L49" s="181"/>
      <c r="M49" s="181"/>
      <c r="N49" s="181">
        <f>'実質公債費比率（分子）の構造'!O$45</f>
        <v>475</v>
      </c>
      <c r="O49" s="181"/>
      <c r="P49" s="181"/>
    </row>
    <row r="50" spans="1:16" x14ac:dyDescent="0.15">
      <c r="A50" s="181" t="s">
        <v>71</v>
      </c>
      <c r="B50" s="181" t="e">
        <f>NA()</f>
        <v>#N/A</v>
      </c>
      <c r="C50" s="181">
        <f>IF(ISNUMBER('実質公債費比率（分子）の構造'!K$53),'実質公債費比率（分子）の構造'!K$53,NA())</f>
        <v>192</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172</v>
      </c>
      <c r="J50" s="181" t="e">
        <f>NA()</f>
        <v>#N/A</v>
      </c>
      <c r="K50" s="181" t="e">
        <f>NA()</f>
        <v>#N/A</v>
      </c>
      <c r="L50" s="181">
        <f>IF(ISNUMBER('実質公債費比率（分子）の構造'!N$53),'実質公債費比率（分子）の構造'!N$53,NA())</f>
        <v>198</v>
      </c>
      <c r="M50" s="181" t="e">
        <f>NA()</f>
        <v>#N/A</v>
      </c>
      <c r="N50" s="181" t="e">
        <f>NA()</f>
        <v>#N/A</v>
      </c>
      <c r="O50" s="181">
        <f>IF(ISNUMBER('実質公債費比率（分子）の構造'!O$53),'実質公債費比率（分子）の構造'!O$53,NA())</f>
        <v>135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3322</v>
      </c>
      <c r="E56" s="180"/>
      <c r="F56" s="180"/>
      <c r="G56" s="180">
        <f>'将来負担比率（分子）の構造'!J$52</f>
        <v>3136</v>
      </c>
      <c r="H56" s="180"/>
      <c r="I56" s="180"/>
      <c r="J56" s="180">
        <f>'将来負担比率（分子）の構造'!K$52</f>
        <v>2990</v>
      </c>
      <c r="K56" s="180"/>
      <c r="L56" s="180"/>
      <c r="M56" s="180">
        <f>'将来負担比率（分子）の構造'!L$52</f>
        <v>2894</v>
      </c>
      <c r="N56" s="180"/>
      <c r="O56" s="180"/>
      <c r="P56" s="180">
        <f>'将来負担比率（分子）の構造'!M$52</f>
        <v>2884</v>
      </c>
    </row>
    <row r="57" spans="1:16" x14ac:dyDescent="0.15">
      <c r="A57" s="180" t="s">
        <v>42</v>
      </c>
      <c r="B57" s="180"/>
      <c r="C57" s="180"/>
      <c r="D57" s="180">
        <f>'将来負担比率（分子）の構造'!I$51</f>
        <v>366</v>
      </c>
      <c r="E57" s="180"/>
      <c r="F57" s="180"/>
      <c r="G57" s="180">
        <f>'将来負担比率（分子）の構造'!J$51</f>
        <v>448</v>
      </c>
      <c r="H57" s="180"/>
      <c r="I57" s="180"/>
      <c r="J57" s="180">
        <f>'将来負担比率（分子）の構造'!K$51</f>
        <v>456</v>
      </c>
      <c r="K57" s="180"/>
      <c r="L57" s="180"/>
      <c r="M57" s="180">
        <f>'将来負担比率（分子）の構造'!L$51</f>
        <v>486</v>
      </c>
      <c r="N57" s="180"/>
      <c r="O57" s="180"/>
      <c r="P57" s="180">
        <f>'将来負担比率（分子）の構造'!M$51</f>
        <v>493</v>
      </c>
    </row>
    <row r="58" spans="1:16" x14ac:dyDescent="0.15">
      <c r="A58" s="180" t="s">
        <v>41</v>
      </c>
      <c r="B58" s="180"/>
      <c r="C58" s="180"/>
      <c r="D58" s="180">
        <f>'将来負担比率（分子）の構造'!I$50</f>
        <v>1090</v>
      </c>
      <c r="E58" s="180"/>
      <c r="F58" s="180"/>
      <c r="G58" s="180">
        <f>'将来負担比率（分子）の構造'!J$50</f>
        <v>1219</v>
      </c>
      <c r="H58" s="180"/>
      <c r="I58" s="180"/>
      <c r="J58" s="180">
        <f>'将来負担比率（分子）の構造'!K$50</f>
        <v>1290</v>
      </c>
      <c r="K58" s="180"/>
      <c r="L58" s="180"/>
      <c r="M58" s="180">
        <f>'将来負担比率（分子）の構造'!L$50</f>
        <v>1243</v>
      </c>
      <c r="N58" s="180"/>
      <c r="O58" s="180"/>
      <c r="P58" s="180">
        <f>'将来負担比率（分子）の構造'!M$50</f>
        <v>1241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938</v>
      </c>
      <c r="C62" s="180"/>
      <c r="D62" s="180"/>
      <c r="E62" s="180">
        <f>'将来負担比率（分子）の構造'!J$45</f>
        <v>917</v>
      </c>
      <c r="F62" s="180"/>
      <c r="G62" s="180"/>
      <c r="H62" s="180">
        <f>'将来負担比率（分子）の構造'!K$45</f>
        <v>896</v>
      </c>
      <c r="I62" s="180"/>
      <c r="J62" s="180"/>
      <c r="K62" s="180">
        <f>'将来負担比率（分子）の構造'!L$45</f>
        <v>871</v>
      </c>
      <c r="L62" s="180"/>
      <c r="M62" s="180"/>
      <c r="N62" s="180">
        <f>'将来負担比率（分子）の構造'!M$45</f>
        <v>868</v>
      </c>
      <c r="O62" s="180"/>
      <c r="P62" s="180"/>
    </row>
    <row r="63" spans="1:16" x14ac:dyDescent="0.15">
      <c r="A63" s="180" t="s">
        <v>34</v>
      </c>
      <c r="B63" s="180">
        <f>'将来負担比率（分子）の構造'!I$44</f>
        <v>69</v>
      </c>
      <c r="C63" s="180"/>
      <c r="D63" s="180"/>
      <c r="E63" s="180">
        <f>'将来負担比率（分子）の構造'!J$44</f>
        <v>53</v>
      </c>
      <c r="F63" s="180"/>
      <c r="G63" s="180"/>
      <c r="H63" s="180">
        <f>'将来負担比率（分子）の構造'!K$44</f>
        <v>37</v>
      </c>
      <c r="I63" s="180"/>
      <c r="J63" s="180"/>
      <c r="K63" s="180">
        <f>'将来負担比率（分子）の構造'!L$44</f>
        <v>22</v>
      </c>
      <c r="L63" s="180"/>
      <c r="M63" s="180"/>
      <c r="N63" s="180">
        <f>'将来負担比率（分子）の構造'!M$44</f>
        <v>19</v>
      </c>
      <c r="O63" s="180"/>
      <c r="P63" s="180"/>
    </row>
    <row r="64" spans="1:16" x14ac:dyDescent="0.15">
      <c r="A64" s="180" t="s">
        <v>33</v>
      </c>
      <c r="B64" s="180">
        <f>'将来負担比率（分子）の構造'!I$43</f>
        <v>932</v>
      </c>
      <c r="C64" s="180"/>
      <c r="D64" s="180"/>
      <c r="E64" s="180">
        <f>'将来負担比率（分子）の構造'!J$43</f>
        <v>930</v>
      </c>
      <c r="F64" s="180"/>
      <c r="G64" s="180"/>
      <c r="H64" s="180">
        <f>'将来負担比率（分子）の構造'!K$43</f>
        <v>918</v>
      </c>
      <c r="I64" s="180"/>
      <c r="J64" s="180"/>
      <c r="K64" s="180">
        <f>'将来負担比率（分子）の構造'!L$43</f>
        <v>991</v>
      </c>
      <c r="L64" s="180"/>
      <c r="M64" s="180"/>
      <c r="N64" s="180">
        <f>'将来負担比率（分子）の構造'!M$43</f>
        <v>939</v>
      </c>
      <c r="O64" s="180"/>
      <c r="P64" s="180"/>
    </row>
    <row r="65" spans="1:16" x14ac:dyDescent="0.15">
      <c r="A65" s="180" t="s">
        <v>32</v>
      </c>
      <c r="B65" s="180">
        <f>'将来負担比率（分子）の構造'!I$42</f>
        <v>95</v>
      </c>
      <c r="C65" s="180"/>
      <c r="D65" s="180"/>
      <c r="E65" s="180">
        <f>'将来負担比率（分子）の構造'!J$42</f>
        <v>64</v>
      </c>
      <c r="F65" s="180"/>
      <c r="G65" s="180"/>
      <c r="H65" s="180">
        <f>'将来負担比率（分子）の構造'!K$42</f>
        <v>32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3619</v>
      </c>
      <c r="C66" s="180"/>
      <c r="D66" s="180"/>
      <c r="E66" s="180">
        <f>'将来負担比率（分子）の構造'!J$41</f>
        <v>3395</v>
      </c>
      <c r="F66" s="180"/>
      <c r="G66" s="180"/>
      <c r="H66" s="180">
        <f>'将来負担比率（分子）の構造'!K$41</f>
        <v>3073</v>
      </c>
      <c r="I66" s="180"/>
      <c r="J66" s="180"/>
      <c r="K66" s="180">
        <f>'将来負担比率（分子）の構造'!L$41</f>
        <v>2889</v>
      </c>
      <c r="L66" s="180"/>
      <c r="M66" s="180"/>
      <c r="N66" s="180">
        <f>'将来負担比率（分子）の構造'!M$41</f>
        <v>2828</v>
      </c>
      <c r="O66" s="180"/>
      <c r="P66" s="180"/>
    </row>
    <row r="67" spans="1:16" x14ac:dyDescent="0.15">
      <c r="A67" s="180" t="s">
        <v>75</v>
      </c>
      <c r="B67" s="180" t="e">
        <f>NA()</f>
        <v>#N/A</v>
      </c>
      <c r="C67" s="180">
        <f>IF(ISNUMBER('将来負担比率（分子）の構造'!I$53), IF('将来負担比率（分子）の構造'!I$53 &lt; 0, 0, '将来負担比率（分子）の構造'!I$53), NA())</f>
        <v>875</v>
      </c>
      <c r="D67" s="180" t="e">
        <f>NA()</f>
        <v>#N/A</v>
      </c>
      <c r="E67" s="180" t="e">
        <f>NA()</f>
        <v>#N/A</v>
      </c>
      <c r="F67" s="180">
        <f>IF(ISNUMBER('将来負担比率（分子）の構造'!J$53), IF('将来負担比率（分子）の構造'!J$53 &lt; 0, 0, '将来負担比率（分子）の構造'!J$53), NA())</f>
        <v>556</v>
      </c>
      <c r="G67" s="180" t="e">
        <f>NA()</f>
        <v>#N/A</v>
      </c>
      <c r="H67" s="180" t="e">
        <f>NA()</f>
        <v>#N/A</v>
      </c>
      <c r="I67" s="180">
        <f>IF(ISNUMBER('将来負担比率（分子）の構造'!K$53), IF('将来負担比率（分子）の構造'!K$53 &lt; 0, 0, '将来負担比率（分子）の構造'!K$53), NA())</f>
        <v>220</v>
      </c>
      <c r="J67" s="180" t="e">
        <f>NA()</f>
        <v>#N/A</v>
      </c>
      <c r="K67" s="180" t="e">
        <f>NA()</f>
        <v>#N/A</v>
      </c>
      <c r="L67" s="180">
        <f>IF(ISNUMBER('将来負担比率（分子）の構造'!L$53), IF('将来負担比率（分子）の構造'!L$53 &lt; 0, 0, '将来負担比率（分子）の構造'!L$53), NA())</f>
        <v>150</v>
      </c>
      <c r="M67" s="180" t="e">
        <f>NA()</f>
        <v>#N/A</v>
      </c>
      <c r="N67" s="180" t="e">
        <f>NA()</f>
        <v>#N/A</v>
      </c>
      <c r="O67" s="180">
        <f>IF(ISNUMBER('将来負担比率（分子）の構造'!M$53), IF('将来負担比率（分子）の構造'!M$53 &lt; 0, 0, '将来負担比率（分子）の構造'!M$53), NA())</f>
        <v>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584</v>
      </c>
      <c r="C72" s="184">
        <f>基金残高に係る経年分析!G55</f>
        <v>501</v>
      </c>
      <c r="D72" s="184">
        <f>基金残高に係る経年分析!H55</f>
        <v>468</v>
      </c>
    </row>
    <row r="73" spans="1:16" x14ac:dyDescent="0.15">
      <c r="A73" s="183" t="s">
        <v>78</v>
      </c>
      <c r="B73" s="184">
        <f>基金残高に係る経年分析!F56</f>
        <v>201</v>
      </c>
      <c r="C73" s="184">
        <f>基金残高に係る経年分析!G56</f>
        <v>201</v>
      </c>
      <c r="D73" s="184">
        <f>基金残高に係る経年分析!H56</f>
        <v>201</v>
      </c>
    </row>
    <row r="74" spans="1:16" x14ac:dyDescent="0.15">
      <c r="A74" s="183" t="s">
        <v>79</v>
      </c>
      <c r="B74" s="184">
        <f>基金残高に係る経年分析!F57</f>
        <v>426</v>
      </c>
      <c r="C74" s="184">
        <f>基金残高に係る経年分析!G57</f>
        <v>442</v>
      </c>
      <c r="D74" s="184">
        <f>基金残高に係る経年分析!H57</f>
        <v>472</v>
      </c>
    </row>
  </sheetData>
  <sheetProtection algorithmName="SHA-512" hashValue="9xOFmlqTTPH6ekiumis0ct8DvuzBkDevBCED1BXvEzAQvud8pBMNaWKn//khn66q/RmhltslBPu0UIHUmYA9TQ==" saltValue="ym9yxyHTOIFCN9AgaHhB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306610</v>
      </c>
      <c r="S5" s="689"/>
      <c r="T5" s="689"/>
      <c r="U5" s="689"/>
      <c r="V5" s="689"/>
      <c r="W5" s="689"/>
      <c r="X5" s="689"/>
      <c r="Y5" s="735"/>
      <c r="Z5" s="753">
        <v>8.1999999999999993</v>
      </c>
      <c r="AA5" s="753"/>
      <c r="AB5" s="753"/>
      <c r="AC5" s="753"/>
      <c r="AD5" s="754">
        <v>306610</v>
      </c>
      <c r="AE5" s="754"/>
      <c r="AF5" s="754"/>
      <c r="AG5" s="754"/>
      <c r="AH5" s="754"/>
      <c r="AI5" s="754"/>
      <c r="AJ5" s="754"/>
      <c r="AK5" s="754"/>
      <c r="AL5" s="736">
        <v>15.9</v>
      </c>
      <c r="AM5" s="705"/>
      <c r="AN5" s="705"/>
      <c r="AO5" s="737"/>
      <c r="AP5" s="722" t="s">
        <v>227</v>
      </c>
      <c r="AQ5" s="723"/>
      <c r="AR5" s="723"/>
      <c r="AS5" s="723"/>
      <c r="AT5" s="723"/>
      <c r="AU5" s="723"/>
      <c r="AV5" s="723"/>
      <c r="AW5" s="723"/>
      <c r="AX5" s="723"/>
      <c r="AY5" s="723"/>
      <c r="AZ5" s="723"/>
      <c r="BA5" s="723"/>
      <c r="BB5" s="723"/>
      <c r="BC5" s="723"/>
      <c r="BD5" s="723"/>
      <c r="BE5" s="723"/>
      <c r="BF5" s="724"/>
      <c r="BG5" s="623">
        <v>301859</v>
      </c>
      <c r="BH5" s="626"/>
      <c r="BI5" s="626"/>
      <c r="BJ5" s="626"/>
      <c r="BK5" s="626"/>
      <c r="BL5" s="626"/>
      <c r="BM5" s="626"/>
      <c r="BN5" s="627"/>
      <c r="BO5" s="685">
        <v>98.5</v>
      </c>
      <c r="BP5" s="685"/>
      <c r="BQ5" s="685"/>
      <c r="BR5" s="685"/>
      <c r="BS5" s="686">
        <v>3293</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46376</v>
      </c>
      <c r="S6" s="626"/>
      <c r="T6" s="626"/>
      <c r="U6" s="626"/>
      <c r="V6" s="626"/>
      <c r="W6" s="626"/>
      <c r="X6" s="626"/>
      <c r="Y6" s="627"/>
      <c r="Z6" s="685">
        <v>1.2</v>
      </c>
      <c r="AA6" s="685"/>
      <c r="AB6" s="685"/>
      <c r="AC6" s="685"/>
      <c r="AD6" s="686">
        <v>46376</v>
      </c>
      <c r="AE6" s="686"/>
      <c r="AF6" s="686"/>
      <c r="AG6" s="686"/>
      <c r="AH6" s="686"/>
      <c r="AI6" s="686"/>
      <c r="AJ6" s="686"/>
      <c r="AK6" s="686"/>
      <c r="AL6" s="628">
        <v>2.4</v>
      </c>
      <c r="AM6" s="629"/>
      <c r="AN6" s="629"/>
      <c r="AO6" s="687"/>
      <c r="AP6" s="620" t="s">
        <v>232</v>
      </c>
      <c r="AQ6" s="621"/>
      <c r="AR6" s="621"/>
      <c r="AS6" s="621"/>
      <c r="AT6" s="621"/>
      <c r="AU6" s="621"/>
      <c r="AV6" s="621"/>
      <c r="AW6" s="621"/>
      <c r="AX6" s="621"/>
      <c r="AY6" s="621"/>
      <c r="AZ6" s="621"/>
      <c r="BA6" s="621"/>
      <c r="BB6" s="621"/>
      <c r="BC6" s="621"/>
      <c r="BD6" s="621"/>
      <c r="BE6" s="621"/>
      <c r="BF6" s="622"/>
      <c r="BG6" s="623">
        <v>301859</v>
      </c>
      <c r="BH6" s="626"/>
      <c r="BI6" s="626"/>
      <c r="BJ6" s="626"/>
      <c r="BK6" s="626"/>
      <c r="BL6" s="626"/>
      <c r="BM6" s="626"/>
      <c r="BN6" s="627"/>
      <c r="BO6" s="685">
        <v>98.5</v>
      </c>
      <c r="BP6" s="685"/>
      <c r="BQ6" s="685"/>
      <c r="BR6" s="685"/>
      <c r="BS6" s="686">
        <v>3293</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63083</v>
      </c>
      <c r="CS6" s="626"/>
      <c r="CT6" s="626"/>
      <c r="CU6" s="626"/>
      <c r="CV6" s="626"/>
      <c r="CW6" s="626"/>
      <c r="CX6" s="626"/>
      <c r="CY6" s="627"/>
      <c r="CZ6" s="736">
        <v>1.7</v>
      </c>
      <c r="DA6" s="705"/>
      <c r="DB6" s="705"/>
      <c r="DC6" s="739"/>
      <c r="DD6" s="631" t="s">
        <v>128</v>
      </c>
      <c r="DE6" s="626"/>
      <c r="DF6" s="626"/>
      <c r="DG6" s="626"/>
      <c r="DH6" s="626"/>
      <c r="DI6" s="626"/>
      <c r="DJ6" s="626"/>
      <c r="DK6" s="626"/>
      <c r="DL6" s="626"/>
      <c r="DM6" s="626"/>
      <c r="DN6" s="626"/>
      <c r="DO6" s="626"/>
      <c r="DP6" s="627"/>
      <c r="DQ6" s="631">
        <v>63083</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405</v>
      </c>
      <c r="S7" s="626"/>
      <c r="T7" s="626"/>
      <c r="U7" s="626"/>
      <c r="V7" s="626"/>
      <c r="W7" s="626"/>
      <c r="X7" s="626"/>
      <c r="Y7" s="627"/>
      <c r="Z7" s="685">
        <v>0</v>
      </c>
      <c r="AA7" s="685"/>
      <c r="AB7" s="685"/>
      <c r="AC7" s="685"/>
      <c r="AD7" s="686">
        <v>405</v>
      </c>
      <c r="AE7" s="686"/>
      <c r="AF7" s="686"/>
      <c r="AG7" s="686"/>
      <c r="AH7" s="686"/>
      <c r="AI7" s="686"/>
      <c r="AJ7" s="686"/>
      <c r="AK7" s="686"/>
      <c r="AL7" s="628">
        <v>0</v>
      </c>
      <c r="AM7" s="629"/>
      <c r="AN7" s="629"/>
      <c r="AO7" s="687"/>
      <c r="AP7" s="620" t="s">
        <v>235</v>
      </c>
      <c r="AQ7" s="621"/>
      <c r="AR7" s="621"/>
      <c r="AS7" s="621"/>
      <c r="AT7" s="621"/>
      <c r="AU7" s="621"/>
      <c r="AV7" s="621"/>
      <c r="AW7" s="621"/>
      <c r="AX7" s="621"/>
      <c r="AY7" s="621"/>
      <c r="AZ7" s="621"/>
      <c r="BA7" s="621"/>
      <c r="BB7" s="621"/>
      <c r="BC7" s="621"/>
      <c r="BD7" s="621"/>
      <c r="BE7" s="621"/>
      <c r="BF7" s="622"/>
      <c r="BG7" s="623">
        <v>152404</v>
      </c>
      <c r="BH7" s="626"/>
      <c r="BI7" s="626"/>
      <c r="BJ7" s="626"/>
      <c r="BK7" s="626"/>
      <c r="BL7" s="626"/>
      <c r="BM7" s="626"/>
      <c r="BN7" s="627"/>
      <c r="BO7" s="685">
        <v>49.7</v>
      </c>
      <c r="BP7" s="685"/>
      <c r="BQ7" s="685"/>
      <c r="BR7" s="685"/>
      <c r="BS7" s="686">
        <v>3293</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663170</v>
      </c>
      <c r="CS7" s="626"/>
      <c r="CT7" s="626"/>
      <c r="CU7" s="626"/>
      <c r="CV7" s="626"/>
      <c r="CW7" s="626"/>
      <c r="CX7" s="626"/>
      <c r="CY7" s="627"/>
      <c r="CZ7" s="685">
        <v>18.100000000000001</v>
      </c>
      <c r="DA7" s="685"/>
      <c r="DB7" s="685"/>
      <c r="DC7" s="685"/>
      <c r="DD7" s="631">
        <v>20948</v>
      </c>
      <c r="DE7" s="626"/>
      <c r="DF7" s="626"/>
      <c r="DG7" s="626"/>
      <c r="DH7" s="626"/>
      <c r="DI7" s="626"/>
      <c r="DJ7" s="626"/>
      <c r="DK7" s="626"/>
      <c r="DL7" s="626"/>
      <c r="DM7" s="626"/>
      <c r="DN7" s="626"/>
      <c r="DO7" s="626"/>
      <c r="DP7" s="627"/>
      <c r="DQ7" s="631">
        <v>350280</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545</v>
      </c>
      <c r="S8" s="626"/>
      <c r="T8" s="626"/>
      <c r="U8" s="626"/>
      <c r="V8" s="626"/>
      <c r="W8" s="626"/>
      <c r="X8" s="626"/>
      <c r="Y8" s="627"/>
      <c r="Z8" s="685">
        <v>0</v>
      </c>
      <c r="AA8" s="685"/>
      <c r="AB8" s="685"/>
      <c r="AC8" s="685"/>
      <c r="AD8" s="686">
        <v>545</v>
      </c>
      <c r="AE8" s="686"/>
      <c r="AF8" s="686"/>
      <c r="AG8" s="686"/>
      <c r="AH8" s="686"/>
      <c r="AI8" s="686"/>
      <c r="AJ8" s="686"/>
      <c r="AK8" s="686"/>
      <c r="AL8" s="628">
        <v>0</v>
      </c>
      <c r="AM8" s="629"/>
      <c r="AN8" s="629"/>
      <c r="AO8" s="687"/>
      <c r="AP8" s="620" t="s">
        <v>238</v>
      </c>
      <c r="AQ8" s="621"/>
      <c r="AR8" s="621"/>
      <c r="AS8" s="621"/>
      <c r="AT8" s="621"/>
      <c r="AU8" s="621"/>
      <c r="AV8" s="621"/>
      <c r="AW8" s="621"/>
      <c r="AX8" s="621"/>
      <c r="AY8" s="621"/>
      <c r="AZ8" s="621"/>
      <c r="BA8" s="621"/>
      <c r="BB8" s="621"/>
      <c r="BC8" s="621"/>
      <c r="BD8" s="621"/>
      <c r="BE8" s="621"/>
      <c r="BF8" s="622"/>
      <c r="BG8" s="623">
        <v>4877</v>
      </c>
      <c r="BH8" s="626"/>
      <c r="BI8" s="626"/>
      <c r="BJ8" s="626"/>
      <c r="BK8" s="626"/>
      <c r="BL8" s="626"/>
      <c r="BM8" s="626"/>
      <c r="BN8" s="627"/>
      <c r="BO8" s="685">
        <v>1.6</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654753</v>
      </c>
      <c r="CS8" s="626"/>
      <c r="CT8" s="626"/>
      <c r="CU8" s="626"/>
      <c r="CV8" s="626"/>
      <c r="CW8" s="626"/>
      <c r="CX8" s="626"/>
      <c r="CY8" s="627"/>
      <c r="CZ8" s="685">
        <v>17.8</v>
      </c>
      <c r="DA8" s="685"/>
      <c r="DB8" s="685"/>
      <c r="DC8" s="685"/>
      <c r="DD8" s="631">
        <v>870</v>
      </c>
      <c r="DE8" s="626"/>
      <c r="DF8" s="626"/>
      <c r="DG8" s="626"/>
      <c r="DH8" s="626"/>
      <c r="DI8" s="626"/>
      <c r="DJ8" s="626"/>
      <c r="DK8" s="626"/>
      <c r="DL8" s="626"/>
      <c r="DM8" s="626"/>
      <c r="DN8" s="626"/>
      <c r="DO8" s="626"/>
      <c r="DP8" s="627"/>
      <c r="DQ8" s="631">
        <v>438052</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470</v>
      </c>
      <c r="S9" s="626"/>
      <c r="T9" s="626"/>
      <c r="U9" s="626"/>
      <c r="V9" s="626"/>
      <c r="W9" s="626"/>
      <c r="X9" s="626"/>
      <c r="Y9" s="627"/>
      <c r="Z9" s="685">
        <v>0</v>
      </c>
      <c r="AA9" s="685"/>
      <c r="AB9" s="685"/>
      <c r="AC9" s="685"/>
      <c r="AD9" s="686">
        <v>470</v>
      </c>
      <c r="AE9" s="686"/>
      <c r="AF9" s="686"/>
      <c r="AG9" s="686"/>
      <c r="AH9" s="686"/>
      <c r="AI9" s="686"/>
      <c r="AJ9" s="686"/>
      <c r="AK9" s="686"/>
      <c r="AL9" s="628">
        <v>0</v>
      </c>
      <c r="AM9" s="629"/>
      <c r="AN9" s="629"/>
      <c r="AO9" s="687"/>
      <c r="AP9" s="620" t="s">
        <v>241</v>
      </c>
      <c r="AQ9" s="621"/>
      <c r="AR9" s="621"/>
      <c r="AS9" s="621"/>
      <c r="AT9" s="621"/>
      <c r="AU9" s="621"/>
      <c r="AV9" s="621"/>
      <c r="AW9" s="621"/>
      <c r="AX9" s="621"/>
      <c r="AY9" s="621"/>
      <c r="AZ9" s="621"/>
      <c r="BA9" s="621"/>
      <c r="BB9" s="621"/>
      <c r="BC9" s="621"/>
      <c r="BD9" s="621"/>
      <c r="BE9" s="621"/>
      <c r="BF9" s="622"/>
      <c r="BG9" s="623">
        <v>129134</v>
      </c>
      <c r="BH9" s="626"/>
      <c r="BI9" s="626"/>
      <c r="BJ9" s="626"/>
      <c r="BK9" s="626"/>
      <c r="BL9" s="626"/>
      <c r="BM9" s="626"/>
      <c r="BN9" s="627"/>
      <c r="BO9" s="685">
        <v>42.1</v>
      </c>
      <c r="BP9" s="685"/>
      <c r="BQ9" s="685"/>
      <c r="BR9" s="685"/>
      <c r="BS9" s="631" t="s">
        <v>128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191395</v>
      </c>
      <c r="CS9" s="626"/>
      <c r="CT9" s="626"/>
      <c r="CU9" s="626"/>
      <c r="CV9" s="626"/>
      <c r="CW9" s="626"/>
      <c r="CX9" s="626"/>
      <c r="CY9" s="627"/>
      <c r="CZ9" s="685">
        <v>5.2</v>
      </c>
      <c r="DA9" s="685"/>
      <c r="DB9" s="685"/>
      <c r="DC9" s="685"/>
      <c r="DD9" s="631">
        <v>2940</v>
      </c>
      <c r="DE9" s="626"/>
      <c r="DF9" s="626"/>
      <c r="DG9" s="626"/>
      <c r="DH9" s="626"/>
      <c r="DI9" s="626"/>
      <c r="DJ9" s="626"/>
      <c r="DK9" s="626"/>
      <c r="DL9" s="626"/>
      <c r="DM9" s="626"/>
      <c r="DN9" s="626"/>
      <c r="DO9" s="626"/>
      <c r="DP9" s="627"/>
      <c r="DQ9" s="631">
        <v>156553</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128</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8641</v>
      </c>
      <c r="BH10" s="626"/>
      <c r="BI10" s="626"/>
      <c r="BJ10" s="626"/>
      <c r="BK10" s="626"/>
      <c r="BL10" s="626"/>
      <c r="BM10" s="626"/>
      <c r="BN10" s="627"/>
      <c r="BO10" s="685">
        <v>2.8</v>
      </c>
      <c r="BP10" s="685"/>
      <c r="BQ10" s="685"/>
      <c r="BR10" s="685"/>
      <c r="BS10" s="631">
        <v>1358</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246</v>
      </c>
      <c r="CS10" s="626"/>
      <c r="CT10" s="626"/>
      <c r="CU10" s="626"/>
      <c r="CV10" s="626"/>
      <c r="CW10" s="626"/>
      <c r="CX10" s="626"/>
      <c r="CY10" s="627"/>
      <c r="CZ10" s="685" t="s">
        <v>128</v>
      </c>
      <c r="DA10" s="685"/>
      <c r="DB10" s="685"/>
      <c r="DC10" s="685"/>
      <c r="DD10" s="631" t="s">
        <v>128</v>
      </c>
      <c r="DE10" s="626"/>
      <c r="DF10" s="626"/>
      <c r="DG10" s="626"/>
      <c r="DH10" s="626"/>
      <c r="DI10" s="626"/>
      <c r="DJ10" s="626"/>
      <c r="DK10" s="626"/>
      <c r="DL10" s="626"/>
      <c r="DM10" s="626"/>
      <c r="DN10" s="626"/>
      <c r="DO10" s="626"/>
      <c r="DP10" s="627"/>
      <c r="DQ10" s="631" t="s">
        <v>128</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246</v>
      </c>
      <c r="AA11" s="685"/>
      <c r="AB11" s="685"/>
      <c r="AC11" s="685"/>
      <c r="AD11" s="686" t="s">
        <v>246</v>
      </c>
      <c r="AE11" s="686"/>
      <c r="AF11" s="686"/>
      <c r="AG11" s="686"/>
      <c r="AH11" s="686"/>
      <c r="AI11" s="686"/>
      <c r="AJ11" s="686"/>
      <c r="AK11" s="686"/>
      <c r="AL11" s="628" t="s">
        <v>128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9752</v>
      </c>
      <c r="BH11" s="626"/>
      <c r="BI11" s="626"/>
      <c r="BJ11" s="626"/>
      <c r="BK11" s="626"/>
      <c r="BL11" s="626"/>
      <c r="BM11" s="626"/>
      <c r="BN11" s="627"/>
      <c r="BO11" s="685">
        <v>3.2</v>
      </c>
      <c r="BP11" s="685"/>
      <c r="BQ11" s="685"/>
      <c r="BR11" s="685"/>
      <c r="BS11" s="631">
        <v>1935</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596820</v>
      </c>
      <c r="CS11" s="626"/>
      <c r="CT11" s="626"/>
      <c r="CU11" s="626"/>
      <c r="CV11" s="626"/>
      <c r="CW11" s="626"/>
      <c r="CX11" s="626"/>
      <c r="CY11" s="627"/>
      <c r="CZ11" s="685">
        <v>16.3</v>
      </c>
      <c r="DA11" s="685"/>
      <c r="DB11" s="685"/>
      <c r="DC11" s="685"/>
      <c r="DD11" s="631">
        <v>218663</v>
      </c>
      <c r="DE11" s="626"/>
      <c r="DF11" s="626"/>
      <c r="DG11" s="626"/>
      <c r="DH11" s="626"/>
      <c r="DI11" s="626"/>
      <c r="DJ11" s="626"/>
      <c r="DK11" s="626"/>
      <c r="DL11" s="626"/>
      <c r="DM11" s="626"/>
      <c r="DN11" s="626"/>
      <c r="DO11" s="626"/>
      <c r="DP11" s="627"/>
      <c r="DQ11" s="631">
        <v>226883</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60108</v>
      </c>
      <c r="S12" s="626"/>
      <c r="T12" s="626"/>
      <c r="U12" s="626"/>
      <c r="V12" s="626"/>
      <c r="W12" s="626"/>
      <c r="X12" s="626"/>
      <c r="Y12" s="627"/>
      <c r="Z12" s="685">
        <v>1.6</v>
      </c>
      <c r="AA12" s="685"/>
      <c r="AB12" s="685"/>
      <c r="AC12" s="685"/>
      <c r="AD12" s="686">
        <v>60108</v>
      </c>
      <c r="AE12" s="686"/>
      <c r="AF12" s="686"/>
      <c r="AG12" s="686"/>
      <c r="AH12" s="686"/>
      <c r="AI12" s="686"/>
      <c r="AJ12" s="686"/>
      <c r="AK12" s="686"/>
      <c r="AL12" s="628">
        <v>3.1</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123736</v>
      </c>
      <c r="BH12" s="626"/>
      <c r="BI12" s="626"/>
      <c r="BJ12" s="626"/>
      <c r="BK12" s="626"/>
      <c r="BL12" s="626"/>
      <c r="BM12" s="626"/>
      <c r="BN12" s="627"/>
      <c r="BO12" s="685">
        <v>40.4</v>
      </c>
      <c r="BP12" s="685"/>
      <c r="BQ12" s="685"/>
      <c r="BR12" s="685"/>
      <c r="BS12" s="631" t="s">
        <v>128</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49490</v>
      </c>
      <c r="CS12" s="626"/>
      <c r="CT12" s="626"/>
      <c r="CU12" s="626"/>
      <c r="CV12" s="626"/>
      <c r="CW12" s="626"/>
      <c r="CX12" s="626"/>
      <c r="CY12" s="627"/>
      <c r="CZ12" s="685">
        <v>1.3</v>
      </c>
      <c r="DA12" s="685"/>
      <c r="DB12" s="685"/>
      <c r="DC12" s="685"/>
      <c r="DD12" s="631">
        <v>8753</v>
      </c>
      <c r="DE12" s="626"/>
      <c r="DF12" s="626"/>
      <c r="DG12" s="626"/>
      <c r="DH12" s="626"/>
      <c r="DI12" s="626"/>
      <c r="DJ12" s="626"/>
      <c r="DK12" s="626"/>
      <c r="DL12" s="626"/>
      <c r="DM12" s="626"/>
      <c r="DN12" s="626"/>
      <c r="DO12" s="626"/>
      <c r="DP12" s="627"/>
      <c r="DQ12" s="631">
        <v>24991</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128</v>
      </c>
      <c r="S13" s="626"/>
      <c r="T13" s="626"/>
      <c r="U13" s="626"/>
      <c r="V13" s="626"/>
      <c r="W13" s="626"/>
      <c r="X13" s="626"/>
      <c r="Y13" s="627"/>
      <c r="Z13" s="685" t="s">
        <v>246</v>
      </c>
      <c r="AA13" s="685"/>
      <c r="AB13" s="685"/>
      <c r="AC13" s="685"/>
      <c r="AD13" s="686" t="s">
        <v>128</v>
      </c>
      <c r="AE13" s="686"/>
      <c r="AF13" s="686"/>
      <c r="AG13" s="686"/>
      <c r="AH13" s="686"/>
      <c r="AI13" s="686"/>
      <c r="AJ13" s="686"/>
      <c r="AK13" s="686"/>
      <c r="AL13" s="628" t="s">
        <v>246</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123655</v>
      </c>
      <c r="BH13" s="626"/>
      <c r="BI13" s="626"/>
      <c r="BJ13" s="626"/>
      <c r="BK13" s="626"/>
      <c r="BL13" s="626"/>
      <c r="BM13" s="626"/>
      <c r="BN13" s="627"/>
      <c r="BO13" s="685">
        <v>40.299999999999997</v>
      </c>
      <c r="BP13" s="685"/>
      <c r="BQ13" s="685"/>
      <c r="BR13" s="685"/>
      <c r="BS13" s="631" t="s">
        <v>246</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671851</v>
      </c>
      <c r="CS13" s="626"/>
      <c r="CT13" s="626"/>
      <c r="CU13" s="626"/>
      <c r="CV13" s="626"/>
      <c r="CW13" s="626"/>
      <c r="CX13" s="626"/>
      <c r="CY13" s="627"/>
      <c r="CZ13" s="685">
        <v>18.3</v>
      </c>
      <c r="DA13" s="685"/>
      <c r="DB13" s="685"/>
      <c r="DC13" s="685"/>
      <c r="DD13" s="631">
        <v>434998</v>
      </c>
      <c r="DE13" s="626"/>
      <c r="DF13" s="626"/>
      <c r="DG13" s="626"/>
      <c r="DH13" s="626"/>
      <c r="DI13" s="626"/>
      <c r="DJ13" s="626"/>
      <c r="DK13" s="626"/>
      <c r="DL13" s="626"/>
      <c r="DM13" s="626"/>
      <c r="DN13" s="626"/>
      <c r="DO13" s="626"/>
      <c r="DP13" s="627"/>
      <c r="DQ13" s="631">
        <v>266167</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128</v>
      </c>
      <c r="AE14" s="686"/>
      <c r="AF14" s="686"/>
      <c r="AG14" s="686"/>
      <c r="AH14" s="686"/>
      <c r="AI14" s="686"/>
      <c r="AJ14" s="686"/>
      <c r="AK14" s="686"/>
      <c r="AL14" s="628" t="s">
        <v>128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10783</v>
      </c>
      <c r="BH14" s="626"/>
      <c r="BI14" s="626"/>
      <c r="BJ14" s="626"/>
      <c r="BK14" s="626"/>
      <c r="BL14" s="626"/>
      <c r="BM14" s="626"/>
      <c r="BN14" s="627"/>
      <c r="BO14" s="685">
        <v>3.5</v>
      </c>
      <c r="BP14" s="685"/>
      <c r="BQ14" s="685"/>
      <c r="BR14" s="685"/>
      <c r="BS14" s="631" t="s">
        <v>246</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106940</v>
      </c>
      <c r="CS14" s="626"/>
      <c r="CT14" s="626"/>
      <c r="CU14" s="626"/>
      <c r="CV14" s="626"/>
      <c r="CW14" s="626"/>
      <c r="CX14" s="626"/>
      <c r="CY14" s="627"/>
      <c r="CZ14" s="685">
        <v>2.9</v>
      </c>
      <c r="DA14" s="685"/>
      <c r="DB14" s="685"/>
      <c r="DC14" s="685"/>
      <c r="DD14" s="631">
        <v>4061</v>
      </c>
      <c r="DE14" s="626"/>
      <c r="DF14" s="626"/>
      <c r="DG14" s="626"/>
      <c r="DH14" s="626"/>
      <c r="DI14" s="626"/>
      <c r="DJ14" s="626"/>
      <c r="DK14" s="626"/>
      <c r="DL14" s="626"/>
      <c r="DM14" s="626"/>
      <c r="DN14" s="626"/>
      <c r="DO14" s="626"/>
      <c r="DP14" s="627"/>
      <c r="DQ14" s="631">
        <v>105246</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10157</v>
      </c>
      <c r="S15" s="626"/>
      <c r="T15" s="626"/>
      <c r="U15" s="626"/>
      <c r="V15" s="626"/>
      <c r="W15" s="626"/>
      <c r="X15" s="626"/>
      <c r="Y15" s="627"/>
      <c r="Z15" s="685">
        <v>0.3</v>
      </c>
      <c r="AA15" s="685"/>
      <c r="AB15" s="685"/>
      <c r="AC15" s="685"/>
      <c r="AD15" s="686">
        <v>10157</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14936</v>
      </c>
      <c r="BH15" s="626"/>
      <c r="BI15" s="626"/>
      <c r="BJ15" s="626"/>
      <c r="BK15" s="626"/>
      <c r="BL15" s="626"/>
      <c r="BM15" s="626"/>
      <c r="BN15" s="627"/>
      <c r="BO15" s="685">
        <v>4.9000000000000004</v>
      </c>
      <c r="BP15" s="685"/>
      <c r="BQ15" s="685"/>
      <c r="BR15" s="685"/>
      <c r="BS15" s="631" t="s">
        <v>128</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196292</v>
      </c>
      <c r="CS15" s="626"/>
      <c r="CT15" s="626"/>
      <c r="CU15" s="626"/>
      <c r="CV15" s="626"/>
      <c r="CW15" s="626"/>
      <c r="CX15" s="626"/>
      <c r="CY15" s="627"/>
      <c r="CZ15" s="685">
        <v>5.3</v>
      </c>
      <c r="DA15" s="685"/>
      <c r="DB15" s="685"/>
      <c r="DC15" s="685"/>
      <c r="DD15" s="631">
        <v>8532</v>
      </c>
      <c r="DE15" s="626"/>
      <c r="DF15" s="626"/>
      <c r="DG15" s="626"/>
      <c r="DH15" s="626"/>
      <c r="DI15" s="626"/>
      <c r="DJ15" s="626"/>
      <c r="DK15" s="626"/>
      <c r="DL15" s="626"/>
      <c r="DM15" s="626"/>
      <c r="DN15" s="626"/>
      <c r="DO15" s="626"/>
      <c r="DP15" s="627"/>
      <c r="DQ15" s="631">
        <v>176298</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246</v>
      </c>
      <c r="S16" s="626"/>
      <c r="T16" s="626"/>
      <c r="U16" s="626"/>
      <c r="V16" s="626"/>
      <c r="W16" s="626"/>
      <c r="X16" s="626"/>
      <c r="Y16" s="627"/>
      <c r="Z16" s="685" t="s">
        <v>128</v>
      </c>
      <c r="AA16" s="685"/>
      <c r="AB16" s="685"/>
      <c r="AC16" s="685"/>
      <c r="AD16" s="686" t="s">
        <v>246</v>
      </c>
      <c r="AE16" s="686"/>
      <c r="AF16" s="686"/>
      <c r="AG16" s="686"/>
      <c r="AH16" s="686"/>
      <c r="AI16" s="686"/>
      <c r="AJ16" s="686"/>
      <c r="AK16" s="686"/>
      <c r="AL16" s="628" t="s">
        <v>128</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128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t="s">
        <v>128</v>
      </c>
      <c r="CS16" s="626"/>
      <c r="CT16" s="626"/>
      <c r="CU16" s="626"/>
      <c r="CV16" s="626"/>
      <c r="CW16" s="626"/>
      <c r="CX16" s="626"/>
      <c r="CY16" s="627"/>
      <c r="CZ16" s="685" t="s">
        <v>128</v>
      </c>
      <c r="DA16" s="685"/>
      <c r="DB16" s="685"/>
      <c r="DC16" s="685"/>
      <c r="DD16" s="631" t="s">
        <v>128</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413</v>
      </c>
      <c r="S17" s="626"/>
      <c r="T17" s="626"/>
      <c r="U17" s="626"/>
      <c r="V17" s="626"/>
      <c r="W17" s="626"/>
      <c r="X17" s="626"/>
      <c r="Y17" s="627"/>
      <c r="Z17" s="685">
        <v>0</v>
      </c>
      <c r="AA17" s="685"/>
      <c r="AB17" s="685"/>
      <c r="AC17" s="685"/>
      <c r="AD17" s="686">
        <v>413</v>
      </c>
      <c r="AE17" s="686"/>
      <c r="AF17" s="686"/>
      <c r="AG17" s="686"/>
      <c r="AH17" s="686"/>
      <c r="AI17" s="686"/>
      <c r="AJ17" s="686"/>
      <c r="AK17" s="686"/>
      <c r="AL17" s="628">
        <v>0</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246</v>
      </c>
      <c r="BP17" s="685"/>
      <c r="BQ17" s="685"/>
      <c r="BR17" s="685"/>
      <c r="BS17" s="631" t="s">
        <v>128</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475254</v>
      </c>
      <c r="CS17" s="626"/>
      <c r="CT17" s="626"/>
      <c r="CU17" s="626"/>
      <c r="CV17" s="626"/>
      <c r="CW17" s="626"/>
      <c r="CX17" s="626"/>
      <c r="CY17" s="627"/>
      <c r="CZ17" s="685">
        <v>13</v>
      </c>
      <c r="DA17" s="685"/>
      <c r="DB17" s="685"/>
      <c r="DC17" s="685"/>
      <c r="DD17" s="631" t="s">
        <v>128</v>
      </c>
      <c r="DE17" s="626"/>
      <c r="DF17" s="626"/>
      <c r="DG17" s="626"/>
      <c r="DH17" s="626"/>
      <c r="DI17" s="626"/>
      <c r="DJ17" s="626"/>
      <c r="DK17" s="626"/>
      <c r="DL17" s="626"/>
      <c r="DM17" s="626"/>
      <c r="DN17" s="626"/>
      <c r="DO17" s="626"/>
      <c r="DP17" s="627"/>
      <c r="DQ17" s="631">
        <v>436295</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1655917</v>
      </c>
      <c r="S18" s="626"/>
      <c r="T18" s="626"/>
      <c r="U18" s="626"/>
      <c r="V18" s="626"/>
      <c r="W18" s="626"/>
      <c r="X18" s="626"/>
      <c r="Y18" s="627"/>
      <c r="Z18" s="685">
        <v>44.4</v>
      </c>
      <c r="AA18" s="685"/>
      <c r="AB18" s="685"/>
      <c r="AC18" s="685"/>
      <c r="AD18" s="686">
        <v>1501717</v>
      </c>
      <c r="AE18" s="686"/>
      <c r="AF18" s="686"/>
      <c r="AG18" s="686"/>
      <c r="AH18" s="686"/>
      <c r="AI18" s="686"/>
      <c r="AJ18" s="686"/>
      <c r="AK18" s="686"/>
      <c r="AL18" s="628">
        <v>77.7</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246</v>
      </c>
      <c r="BP18" s="685"/>
      <c r="BQ18" s="685"/>
      <c r="BR18" s="685"/>
      <c r="BS18" s="631" t="s">
        <v>128</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246</v>
      </c>
      <c r="DA18" s="685"/>
      <c r="DB18" s="685"/>
      <c r="DC18" s="685"/>
      <c r="DD18" s="631" t="s">
        <v>128</v>
      </c>
      <c r="DE18" s="626"/>
      <c r="DF18" s="626"/>
      <c r="DG18" s="626"/>
      <c r="DH18" s="626"/>
      <c r="DI18" s="626"/>
      <c r="DJ18" s="626"/>
      <c r="DK18" s="626"/>
      <c r="DL18" s="626"/>
      <c r="DM18" s="626"/>
      <c r="DN18" s="626"/>
      <c r="DO18" s="626"/>
      <c r="DP18" s="627"/>
      <c r="DQ18" s="631" t="s">
        <v>246</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1501717</v>
      </c>
      <c r="S19" s="626"/>
      <c r="T19" s="626"/>
      <c r="U19" s="626"/>
      <c r="V19" s="626"/>
      <c r="W19" s="626"/>
      <c r="X19" s="626"/>
      <c r="Y19" s="627"/>
      <c r="Z19" s="685">
        <v>40.299999999999997</v>
      </c>
      <c r="AA19" s="685"/>
      <c r="AB19" s="685"/>
      <c r="AC19" s="685"/>
      <c r="AD19" s="686">
        <v>1501717</v>
      </c>
      <c r="AE19" s="686"/>
      <c r="AF19" s="686"/>
      <c r="AG19" s="686"/>
      <c r="AH19" s="686"/>
      <c r="AI19" s="686"/>
      <c r="AJ19" s="686"/>
      <c r="AK19" s="686"/>
      <c r="AL19" s="628">
        <v>77.7</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4751</v>
      </c>
      <c r="BH19" s="626"/>
      <c r="BI19" s="626"/>
      <c r="BJ19" s="626"/>
      <c r="BK19" s="626"/>
      <c r="BL19" s="626"/>
      <c r="BM19" s="626"/>
      <c r="BN19" s="627"/>
      <c r="BO19" s="685">
        <v>1.5</v>
      </c>
      <c r="BP19" s="685"/>
      <c r="BQ19" s="685"/>
      <c r="BR19" s="685"/>
      <c r="BS19" s="631" t="s">
        <v>128</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246</v>
      </c>
      <c r="DE19" s="626"/>
      <c r="DF19" s="626"/>
      <c r="DG19" s="626"/>
      <c r="DH19" s="626"/>
      <c r="DI19" s="626"/>
      <c r="DJ19" s="626"/>
      <c r="DK19" s="626"/>
      <c r="DL19" s="626"/>
      <c r="DM19" s="626"/>
      <c r="DN19" s="626"/>
      <c r="DO19" s="626"/>
      <c r="DP19" s="627"/>
      <c r="DQ19" s="631" t="s">
        <v>246</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154200</v>
      </c>
      <c r="S20" s="626"/>
      <c r="T20" s="626"/>
      <c r="U20" s="626"/>
      <c r="V20" s="626"/>
      <c r="W20" s="626"/>
      <c r="X20" s="626"/>
      <c r="Y20" s="627"/>
      <c r="Z20" s="685">
        <v>4.0999999999999996</v>
      </c>
      <c r="AA20" s="685"/>
      <c r="AB20" s="685"/>
      <c r="AC20" s="685"/>
      <c r="AD20" s="686" t="s">
        <v>246</v>
      </c>
      <c r="AE20" s="686"/>
      <c r="AF20" s="686"/>
      <c r="AG20" s="686"/>
      <c r="AH20" s="686"/>
      <c r="AI20" s="686"/>
      <c r="AJ20" s="686"/>
      <c r="AK20" s="686"/>
      <c r="AL20" s="628" t="s">
        <v>128</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4751</v>
      </c>
      <c r="BH20" s="626"/>
      <c r="BI20" s="626"/>
      <c r="BJ20" s="626"/>
      <c r="BK20" s="626"/>
      <c r="BL20" s="626"/>
      <c r="BM20" s="626"/>
      <c r="BN20" s="627"/>
      <c r="BO20" s="685">
        <v>1.5</v>
      </c>
      <c r="BP20" s="685"/>
      <c r="BQ20" s="685"/>
      <c r="BR20" s="685"/>
      <c r="BS20" s="631" t="s">
        <v>246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3669048</v>
      </c>
      <c r="CS20" s="626"/>
      <c r="CT20" s="626"/>
      <c r="CU20" s="626"/>
      <c r="CV20" s="626"/>
      <c r="CW20" s="626"/>
      <c r="CX20" s="626"/>
      <c r="CY20" s="627"/>
      <c r="CZ20" s="685">
        <v>100</v>
      </c>
      <c r="DA20" s="685"/>
      <c r="DB20" s="685"/>
      <c r="DC20" s="685"/>
      <c r="DD20" s="631">
        <v>699765</v>
      </c>
      <c r="DE20" s="626"/>
      <c r="DF20" s="626"/>
      <c r="DG20" s="626"/>
      <c r="DH20" s="626"/>
      <c r="DI20" s="626"/>
      <c r="DJ20" s="626"/>
      <c r="DK20" s="626"/>
      <c r="DL20" s="626"/>
      <c r="DM20" s="626"/>
      <c r="DN20" s="626"/>
      <c r="DO20" s="626"/>
      <c r="DP20" s="627"/>
      <c r="DQ20" s="631">
        <v>2243848</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246</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246</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4751</v>
      </c>
      <c r="BH21" s="626"/>
      <c r="BI21" s="626"/>
      <c r="BJ21" s="626"/>
      <c r="BK21" s="626"/>
      <c r="BL21" s="626"/>
      <c r="BM21" s="626"/>
      <c r="BN21" s="627"/>
      <c r="BO21" s="685">
        <v>1.5</v>
      </c>
      <c r="BP21" s="685"/>
      <c r="BQ21" s="685"/>
      <c r="BR21" s="685"/>
      <c r="BS21" s="631" t="s">
        <v>246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2081001</v>
      </c>
      <c r="S22" s="626"/>
      <c r="T22" s="626"/>
      <c r="U22" s="626"/>
      <c r="V22" s="626"/>
      <c r="W22" s="626"/>
      <c r="X22" s="626"/>
      <c r="Y22" s="627"/>
      <c r="Z22" s="685">
        <v>55.8</v>
      </c>
      <c r="AA22" s="685"/>
      <c r="AB22" s="685"/>
      <c r="AC22" s="685"/>
      <c r="AD22" s="686">
        <v>1926801</v>
      </c>
      <c r="AE22" s="686"/>
      <c r="AF22" s="686"/>
      <c r="AG22" s="686"/>
      <c r="AH22" s="686"/>
      <c r="AI22" s="686"/>
      <c r="AJ22" s="686"/>
      <c r="AK22" s="686"/>
      <c r="AL22" s="628">
        <v>99.7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246</v>
      </c>
      <c r="BH22" s="626"/>
      <c r="BI22" s="626"/>
      <c r="BJ22" s="626"/>
      <c r="BK22" s="626"/>
      <c r="BL22" s="626"/>
      <c r="BM22" s="626"/>
      <c r="BN22" s="627"/>
      <c r="BO22" s="685" t="s">
        <v>128</v>
      </c>
      <c r="BP22" s="685"/>
      <c r="BQ22" s="685"/>
      <c r="BR22" s="685"/>
      <c r="BS22" s="631" t="s">
        <v>128</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t="s">
        <v>128</v>
      </c>
      <c r="S23" s="626"/>
      <c r="T23" s="626"/>
      <c r="U23" s="626"/>
      <c r="V23" s="626"/>
      <c r="W23" s="626"/>
      <c r="X23" s="626"/>
      <c r="Y23" s="627"/>
      <c r="Z23" s="685" t="s">
        <v>128</v>
      </c>
      <c r="AA23" s="685"/>
      <c r="AB23" s="685"/>
      <c r="AC23" s="685"/>
      <c r="AD23" s="686" t="s">
        <v>246</v>
      </c>
      <c r="AE23" s="686"/>
      <c r="AF23" s="686"/>
      <c r="AG23" s="686"/>
      <c r="AH23" s="686"/>
      <c r="AI23" s="686"/>
      <c r="AJ23" s="686"/>
      <c r="AK23" s="686"/>
      <c r="AL23" s="628" t="s">
        <v>128</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246</v>
      </c>
      <c r="BH23" s="626"/>
      <c r="BI23" s="626"/>
      <c r="BJ23" s="626"/>
      <c r="BK23" s="626"/>
      <c r="BL23" s="626"/>
      <c r="BM23" s="626"/>
      <c r="BN23" s="627"/>
      <c r="BO23" s="685" t="s">
        <v>128</v>
      </c>
      <c r="BP23" s="685"/>
      <c r="BQ23" s="685"/>
      <c r="BR23" s="685"/>
      <c r="BS23" s="631" t="s">
        <v>246</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12277</v>
      </c>
      <c r="S24" s="626"/>
      <c r="T24" s="626"/>
      <c r="U24" s="626"/>
      <c r="V24" s="626"/>
      <c r="W24" s="626"/>
      <c r="X24" s="626"/>
      <c r="Y24" s="627"/>
      <c r="Z24" s="685">
        <v>0.3</v>
      </c>
      <c r="AA24" s="685"/>
      <c r="AB24" s="685"/>
      <c r="AC24" s="685"/>
      <c r="AD24" s="686" t="s">
        <v>128</v>
      </c>
      <c r="AE24" s="686"/>
      <c r="AF24" s="686"/>
      <c r="AG24" s="686"/>
      <c r="AH24" s="686"/>
      <c r="AI24" s="686"/>
      <c r="AJ24" s="686"/>
      <c r="AK24" s="686"/>
      <c r="AL24" s="628" t="s">
        <v>246</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1224402</v>
      </c>
      <c r="CS24" s="689"/>
      <c r="CT24" s="689"/>
      <c r="CU24" s="689"/>
      <c r="CV24" s="689"/>
      <c r="CW24" s="689"/>
      <c r="CX24" s="689"/>
      <c r="CY24" s="735"/>
      <c r="CZ24" s="736">
        <v>33.4</v>
      </c>
      <c r="DA24" s="705"/>
      <c r="DB24" s="705"/>
      <c r="DC24" s="739"/>
      <c r="DD24" s="734">
        <v>997210</v>
      </c>
      <c r="DE24" s="689"/>
      <c r="DF24" s="689"/>
      <c r="DG24" s="689"/>
      <c r="DH24" s="689"/>
      <c r="DI24" s="689"/>
      <c r="DJ24" s="689"/>
      <c r="DK24" s="735"/>
      <c r="DL24" s="734">
        <v>994894</v>
      </c>
      <c r="DM24" s="689"/>
      <c r="DN24" s="689"/>
      <c r="DO24" s="689"/>
      <c r="DP24" s="689"/>
      <c r="DQ24" s="689"/>
      <c r="DR24" s="689"/>
      <c r="DS24" s="689"/>
      <c r="DT24" s="689"/>
      <c r="DU24" s="689"/>
      <c r="DV24" s="735"/>
      <c r="DW24" s="736">
        <v>49.5</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62061</v>
      </c>
      <c r="S25" s="626"/>
      <c r="T25" s="626"/>
      <c r="U25" s="626"/>
      <c r="V25" s="626"/>
      <c r="W25" s="626"/>
      <c r="X25" s="626"/>
      <c r="Y25" s="627"/>
      <c r="Z25" s="685">
        <v>1.7</v>
      </c>
      <c r="AA25" s="685"/>
      <c r="AB25" s="685"/>
      <c r="AC25" s="685"/>
      <c r="AD25" s="686">
        <v>2008</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128</v>
      </c>
      <c r="BP25" s="685"/>
      <c r="BQ25" s="685"/>
      <c r="BR25" s="685"/>
      <c r="BS25" s="631" t="s">
        <v>128</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550363</v>
      </c>
      <c r="CS25" s="624"/>
      <c r="CT25" s="624"/>
      <c r="CU25" s="624"/>
      <c r="CV25" s="624"/>
      <c r="CW25" s="624"/>
      <c r="CX25" s="624"/>
      <c r="CY25" s="625"/>
      <c r="CZ25" s="628">
        <v>15</v>
      </c>
      <c r="DA25" s="657"/>
      <c r="DB25" s="657"/>
      <c r="DC25" s="658"/>
      <c r="DD25" s="631">
        <v>509487</v>
      </c>
      <c r="DE25" s="624"/>
      <c r="DF25" s="624"/>
      <c r="DG25" s="624"/>
      <c r="DH25" s="624"/>
      <c r="DI25" s="624"/>
      <c r="DJ25" s="624"/>
      <c r="DK25" s="625"/>
      <c r="DL25" s="631">
        <v>509487</v>
      </c>
      <c r="DM25" s="624"/>
      <c r="DN25" s="624"/>
      <c r="DO25" s="624"/>
      <c r="DP25" s="624"/>
      <c r="DQ25" s="624"/>
      <c r="DR25" s="624"/>
      <c r="DS25" s="624"/>
      <c r="DT25" s="624"/>
      <c r="DU25" s="624"/>
      <c r="DV25" s="625"/>
      <c r="DW25" s="628">
        <v>25.4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8949</v>
      </c>
      <c r="S26" s="626"/>
      <c r="T26" s="626"/>
      <c r="U26" s="626"/>
      <c r="V26" s="626"/>
      <c r="W26" s="626"/>
      <c r="X26" s="626"/>
      <c r="Y26" s="627"/>
      <c r="Z26" s="685">
        <v>0.2</v>
      </c>
      <c r="AA26" s="685"/>
      <c r="AB26" s="685"/>
      <c r="AC26" s="685"/>
      <c r="AD26" s="686" t="s">
        <v>246</v>
      </c>
      <c r="AE26" s="686"/>
      <c r="AF26" s="686"/>
      <c r="AG26" s="686"/>
      <c r="AH26" s="686"/>
      <c r="AI26" s="686"/>
      <c r="AJ26" s="686"/>
      <c r="AK26" s="686"/>
      <c r="AL26" s="628" t="s">
        <v>246</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337587</v>
      </c>
      <c r="CS26" s="626"/>
      <c r="CT26" s="626"/>
      <c r="CU26" s="626"/>
      <c r="CV26" s="626"/>
      <c r="CW26" s="626"/>
      <c r="CX26" s="626"/>
      <c r="CY26" s="627"/>
      <c r="CZ26" s="628">
        <v>9.1999999999999993</v>
      </c>
      <c r="DA26" s="657"/>
      <c r="DB26" s="657"/>
      <c r="DC26" s="658"/>
      <c r="DD26" s="631">
        <v>298209</v>
      </c>
      <c r="DE26" s="626"/>
      <c r="DF26" s="626"/>
      <c r="DG26" s="626"/>
      <c r="DH26" s="626"/>
      <c r="DI26" s="626"/>
      <c r="DJ26" s="626"/>
      <c r="DK26" s="627"/>
      <c r="DL26" s="631" t="s">
        <v>246</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376081</v>
      </c>
      <c r="S27" s="626"/>
      <c r="T27" s="626"/>
      <c r="U27" s="626"/>
      <c r="V27" s="626"/>
      <c r="W27" s="626"/>
      <c r="X27" s="626"/>
      <c r="Y27" s="627"/>
      <c r="Z27" s="685">
        <v>10.1</v>
      </c>
      <c r="AA27" s="685"/>
      <c r="AB27" s="685"/>
      <c r="AC27" s="685"/>
      <c r="AD27" s="686" t="s">
        <v>128</v>
      </c>
      <c r="AE27" s="686"/>
      <c r="AF27" s="686"/>
      <c r="AG27" s="686"/>
      <c r="AH27" s="686"/>
      <c r="AI27" s="686"/>
      <c r="AJ27" s="686"/>
      <c r="AK27" s="686"/>
      <c r="AL27" s="628" t="s">
        <v>128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306610</v>
      </c>
      <c r="BH27" s="626"/>
      <c r="BI27" s="626"/>
      <c r="BJ27" s="626"/>
      <c r="BK27" s="626"/>
      <c r="BL27" s="626"/>
      <c r="BM27" s="626"/>
      <c r="BN27" s="627"/>
      <c r="BO27" s="685">
        <v>100</v>
      </c>
      <c r="BP27" s="685"/>
      <c r="BQ27" s="685"/>
      <c r="BR27" s="685"/>
      <c r="BS27" s="631">
        <v>3293</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198785</v>
      </c>
      <c r="CS27" s="624"/>
      <c r="CT27" s="624"/>
      <c r="CU27" s="624"/>
      <c r="CV27" s="624"/>
      <c r="CW27" s="624"/>
      <c r="CX27" s="624"/>
      <c r="CY27" s="625"/>
      <c r="CZ27" s="628">
        <v>5.4</v>
      </c>
      <c r="DA27" s="657"/>
      <c r="DB27" s="657"/>
      <c r="DC27" s="658"/>
      <c r="DD27" s="631">
        <v>51428</v>
      </c>
      <c r="DE27" s="624"/>
      <c r="DF27" s="624"/>
      <c r="DG27" s="624"/>
      <c r="DH27" s="624"/>
      <c r="DI27" s="624"/>
      <c r="DJ27" s="624"/>
      <c r="DK27" s="625"/>
      <c r="DL27" s="631">
        <v>49112</v>
      </c>
      <c r="DM27" s="624"/>
      <c r="DN27" s="624"/>
      <c r="DO27" s="624"/>
      <c r="DP27" s="624"/>
      <c r="DQ27" s="624"/>
      <c r="DR27" s="624"/>
      <c r="DS27" s="624"/>
      <c r="DT27" s="624"/>
      <c r="DU27" s="624"/>
      <c r="DV27" s="625"/>
      <c r="DW27" s="628">
        <v>2.4</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246</v>
      </c>
      <c r="AE28" s="686"/>
      <c r="AF28" s="686"/>
      <c r="AG28" s="686"/>
      <c r="AH28" s="686"/>
      <c r="AI28" s="686"/>
      <c r="AJ28" s="686"/>
      <c r="AK28" s="686"/>
      <c r="AL28" s="628" t="s">
        <v>246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475254</v>
      </c>
      <c r="CS28" s="626"/>
      <c r="CT28" s="626"/>
      <c r="CU28" s="626"/>
      <c r="CV28" s="626"/>
      <c r="CW28" s="626"/>
      <c r="CX28" s="626"/>
      <c r="CY28" s="627"/>
      <c r="CZ28" s="628">
        <v>13</v>
      </c>
      <c r="DA28" s="657"/>
      <c r="DB28" s="657"/>
      <c r="DC28" s="658"/>
      <c r="DD28" s="631">
        <v>436295</v>
      </c>
      <c r="DE28" s="626"/>
      <c r="DF28" s="626"/>
      <c r="DG28" s="626"/>
      <c r="DH28" s="626"/>
      <c r="DI28" s="626"/>
      <c r="DJ28" s="626"/>
      <c r="DK28" s="627"/>
      <c r="DL28" s="631">
        <v>436295</v>
      </c>
      <c r="DM28" s="626"/>
      <c r="DN28" s="626"/>
      <c r="DO28" s="626"/>
      <c r="DP28" s="626"/>
      <c r="DQ28" s="626"/>
      <c r="DR28" s="626"/>
      <c r="DS28" s="626"/>
      <c r="DT28" s="626"/>
      <c r="DU28" s="626"/>
      <c r="DV28" s="627"/>
      <c r="DW28" s="628">
        <v>21.7</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315594</v>
      </c>
      <c r="S29" s="626"/>
      <c r="T29" s="626"/>
      <c r="U29" s="626"/>
      <c r="V29" s="626"/>
      <c r="W29" s="626"/>
      <c r="X29" s="626"/>
      <c r="Y29" s="627"/>
      <c r="Z29" s="685">
        <v>8.5</v>
      </c>
      <c r="AA29" s="685"/>
      <c r="AB29" s="685"/>
      <c r="AC29" s="685"/>
      <c r="AD29" s="686" t="s">
        <v>128</v>
      </c>
      <c r="AE29" s="686"/>
      <c r="AF29" s="686"/>
      <c r="AG29" s="686"/>
      <c r="AH29" s="686"/>
      <c r="AI29" s="686"/>
      <c r="AJ29" s="686"/>
      <c r="AK29" s="686"/>
      <c r="AL29" s="628" t="s">
        <v>246</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475230</v>
      </c>
      <c r="CS29" s="624"/>
      <c r="CT29" s="624"/>
      <c r="CU29" s="624"/>
      <c r="CV29" s="624"/>
      <c r="CW29" s="624"/>
      <c r="CX29" s="624"/>
      <c r="CY29" s="625"/>
      <c r="CZ29" s="628">
        <v>13</v>
      </c>
      <c r="DA29" s="657"/>
      <c r="DB29" s="657"/>
      <c r="DC29" s="658"/>
      <c r="DD29" s="631">
        <v>436271</v>
      </c>
      <c r="DE29" s="624"/>
      <c r="DF29" s="624"/>
      <c r="DG29" s="624"/>
      <c r="DH29" s="624"/>
      <c r="DI29" s="624"/>
      <c r="DJ29" s="624"/>
      <c r="DK29" s="625"/>
      <c r="DL29" s="631">
        <v>436271</v>
      </c>
      <c r="DM29" s="624"/>
      <c r="DN29" s="624"/>
      <c r="DO29" s="624"/>
      <c r="DP29" s="624"/>
      <c r="DQ29" s="624"/>
      <c r="DR29" s="624"/>
      <c r="DS29" s="624"/>
      <c r="DT29" s="624"/>
      <c r="DU29" s="624"/>
      <c r="DV29" s="625"/>
      <c r="DW29" s="628">
        <v>21.7</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6147</v>
      </c>
      <c r="S30" s="626"/>
      <c r="T30" s="626"/>
      <c r="U30" s="626"/>
      <c r="V30" s="626"/>
      <c r="W30" s="626"/>
      <c r="X30" s="626"/>
      <c r="Y30" s="627"/>
      <c r="Z30" s="685">
        <v>0.2</v>
      </c>
      <c r="AA30" s="685"/>
      <c r="AB30" s="685"/>
      <c r="AC30" s="685"/>
      <c r="AD30" s="686">
        <v>2723</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185</v>
      </c>
      <c r="AY30" s="723"/>
      <c r="AZ30" s="723"/>
      <c r="BA30" s="723"/>
      <c r="BB30" s="723"/>
      <c r="BC30" s="723"/>
      <c r="BD30" s="723"/>
      <c r="BE30" s="723"/>
      <c r="BF30" s="724"/>
      <c r="BG30" s="703">
        <v>99.4</v>
      </c>
      <c r="BH30" s="704"/>
      <c r="BI30" s="704"/>
      <c r="BJ30" s="704"/>
      <c r="BK30" s="704"/>
      <c r="BL30" s="704"/>
      <c r="BM30" s="705">
        <v>97.5</v>
      </c>
      <c r="BN30" s="704"/>
      <c r="BO30" s="704"/>
      <c r="BP30" s="704"/>
      <c r="BQ30" s="706"/>
      <c r="BR30" s="703">
        <v>99</v>
      </c>
      <c r="BS30" s="704"/>
      <c r="BT30" s="704"/>
      <c r="BU30" s="704"/>
      <c r="BV30" s="704"/>
      <c r="BW30" s="704"/>
      <c r="BX30" s="705">
        <v>97.4</v>
      </c>
      <c r="BY30" s="704"/>
      <c r="BZ30" s="704"/>
      <c r="CA30" s="704"/>
      <c r="CB30" s="706"/>
      <c r="CD30" s="709"/>
      <c r="CE30" s="710"/>
      <c r="CF30" s="667" t="s">
        <v>311</v>
      </c>
      <c r="CG30" s="664"/>
      <c r="CH30" s="664"/>
      <c r="CI30" s="664"/>
      <c r="CJ30" s="664"/>
      <c r="CK30" s="664"/>
      <c r="CL30" s="664"/>
      <c r="CM30" s="664"/>
      <c r="CN30" s="664"/>
      <c r="CO30" s="664"/>
      <c r="CP30" s="664"/>
      <c r="CQ30" s="665"/>
      <c r="CR30" s="623">
        <v>463170</v>
      </c>
      <c r="CS30" s="626"/>
      <c r="CT30" s="626"/>
      <c r="CU30" s="626"/>
      <c r="CV30" s="626"/>
      <c r="CW30" s="626"/>
      <c r="CX30" s="626"/>
      <c r="CY30" s="627"/>
      <c r="CZ30" s="628">
        <v>12.6</v>
      </c>
      <c r="DA30" s="657"/>
      <c r="DB30" s="657"/>
      <c r="DC30" s="658"/>
      <c r="DD30" s="631">
        <v>426585</v>
      </c>
      <c r="DE30" s="626"/>
      <c r="DF30" s="626"/>
      <c r="DG30" s="626"/>
      <c r="DH30" s="626"/>
      <c r="DI30" s="626"/>
      <c r="DJ30" s="626"/>
      <c r="DK30" s="627"/>
      <c r="DL30" s="631">
        <v>426585</v>
      </c>
      <c r="DM30" s="626"/>
      <c r="DN30" s="626"/>
      <c r="DO30" s="626"/>
      <c r="DP30" s="626"/>
      <c r="DQ30" s="626"/>
      <c r="DR30" s="626"/>
      <c r="DS30" s="626"/>
      <c r="DT30" s="626"/>
      <c r="DU30" s="626"/>
      <c r="DV30" s="627"/>
      <c r="DW30" s="628">
        <v>21.2</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184808</v>
      </c>
      <c r="S31" s="626"/>
      <c r="T31" s="626"/>
      <c r="U31" s="626"/>
      <c r="V31" s="626"/>
      <c r="W31" s="626"/>
      <c r="X31" s="626"/>
      <c r="Y31" s="627"/>
      <c r="Z31" s="685">
        <v>5</v>
      </c>
      <c r="AA31" s="685"/>
      <c r="AB31" s="685"/>
      <c r="AC31" s="685"/>
      <c r="AD31" s="686" t="s">
        <v>246</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99.4</v>
      </c>
      <c r="BH31" s="624"/>
      <c r="BI31" s="624"/>
      <c r="BJ31" s="624"/>
      <c r="BK31" s="624"/>
      <c r="BL31" s="624"/>
      <c r="BM31" s="629">
        <v>98.2</v>
      </c>
      <c r="BN31" s="702"/>
      <c r="BO31" s="702"/>
      <c r="BP31" s="702"/>
      <c r="BQ31" s="663"/>
      <c r="BR31" s="701">
        <v>98.8</v>
      </c>
      <c r="BS31" s="624"/>
      <c r="BT31" s="624"/>
      <c r="BU31" s="624"/>
      <c r="BV31" s="624"/>
      <c r="BW31" s="624"/>
      <c r="BX31" s="629">
        <v>97.4</v>
      </c>
      <c r="BY31" s="702"/>
      <c r="BZ31" s="702"/>
      <c r="CA31" s="702"/>
      <c r="CB31" s="663"/>
      <c r="CD31" s="709"/>
      <c r="CE31" s="710"/>
      <c r="CF31" s="667" t="s">
        <v>315</v>
      </c>
      <c r="CG31" s="664"/>
      <c r="CH31" s="664"/>
      <c r="CI31" s="664"/>
      <c r="CJ31" s="664"/>
      <c r="CK31" s="664"/>
      <c r="CL31" s="664"/>
      <c r="CM31" s="664"/>
      <c r="CN31" s="664"/>
      <c r="CO31" s="664"/>
      <c r="CP31" s="664"/>
      <c r="CQ31" s="665"/>
      <c r="CR31" s="623">
        <v>12060</v>
      </c>
      <c r="CS31" s="624"/>
      <c r="CT31" s="624"/>
      <c r="CU31" s="624"/>
      <c r="CV31" s="624"/>
      <c r="CW31" s="624"/>
      <c r="CX31" s="624"/>
      <c r="CY31" s="625"/>
      <c r="CZ31" s="628">
        <v>0.3</v>
      </c>
      <c r="DA31" s="657"/>
      <c r="DB31" s="657"/>
      <c r="DC31" s="658"/>
      <c r="DD31" s="631">
        <v>9686</v>
      </c>
      <c r="DE31" s="624"/>
      <c r="DF31" s="624"/>
      <c r="DG31" s="624"/>
      <c r="DH31" s="624"/>
      <c r="DI31" s="624"/>
      <c r="DJ31" s="624"/>
      <c r="DK31" s="625"/>
      <c r="DL31" s="631">
        <v>9686</v>
      </c>
      <c r="DM31" s="624"/>
      <c r="DN31" s="624"/>
      <c r="DO31" s="624"/>
      <c r="DP31" s="624"/>
      <c r="DQ31" s="624"/>
      <c r="DR31" s="624"/>
      <c r="DS31" s="624"/>
      <c r="DT31" s="624"/>
      <c r="DU31" s="624"/>
      <c r="DV31" s="625"/>
      <c r="DW31" s="628">
        <v>0.5</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188920</v>
      </c>
      <c r="S32" s="626"/>
      <c r="T32" s="626"/>
      <c r="U32" s="626"/>
      <c r="V32" s="626"/>
      <c r="W32" s="626"/>
      <c r="X32" s="626"/>
      <c r="Y32" s="627"/>
      <c r="Z32" s="685">
        <v>5.0999999999999996</v>
      </c>
      <c r="AA32" s="685"/>
      <c r="AB32" s="685"/>
      <c r="AC32" s="685"/>
      <c r="AD32" s="686" t="s">
        <v>128</v>
      </c>
      <c r="AE32" s="686"/>
      <c r="AF32" s="686"/>
      <c r="AG32" s="686"/>
      <c r="AH32" s="686"/>
      <c r="AI32" s="686"/>
      <c r="AJ32" s="686"/>
      <c r="AK32" s="686"/>
      <c r="AL32" s="628" t="s">
        <v>246</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99.2</v>
      </c>
      <c r="BH32" s="639"/>
      <c r="BI32" s="639"/>
      <c r="BJ32" s="639"/>
      <c r="BK32" s="639"/>
      <c r="BL32" s="639"/>
      <c r="BM32" s="683">
        <v>96.3</v>
      </c>
      <c r="BN32" s="639"/>
      <c r="BO32" s="639"/>
      <c r="BP32" s="639"/>
      <c r="BQ32" s="676"/>
      <c r="BR32" s="700">
        <v>99.1</v>
      </c>
      <c r="BS32" s="639"/>
      <c r="BT32" s="639"/>
      <c r="BU32" s="639"/>
      <c r="BV32" s="639"/>
      <c r="BW32" s="639"/>
      <c r="BX32" s="683">
        <v>96.8</v>
      </c>
      <c r="BY32" s="639"/>
      <c r="BZ32" s="639"/>
      <c r="CA32" s="639"/>
      <c r="CB32" s="676"/>
      <c r="CD32" s="711"/>
      <c r="CE32" s="712"/>
      <c r="CF32" s="667" t="s">
        <v>318</v>
      </c>
      <c r="CG32" s="664"/>
      <c r="CH32" s="664"/>
      <c r="CI32" s="664"/>
      <c r="CJ32" s="664"/>
      <c r="CK32" s="664"/>
      <c r="CL32" s="664"/>
      <c r="CM32" s="664"/>
      <c r="CN32" s="664"/>
      <c r="CO32" s="664"/>
      <c r="CP32" s="664"/>
      <c r="CQ32" s="665"/>
      <c r="CR32" s="623">
        <v>24</v>
      </c>
      <c r="CS32" s="626"/>
      <c r="CT32" s="626"/>
      <c r="CU32" s="626"/>
      <c r="CV32" s="626"/>
      <c r="CW32" s="626"/>
      <c r="CX32" s="626"/>
      <c r="CY32" s="627"/>
      <c r="CZ32" s="628">
        <v>0</v>
      </c>
      <c r="DA32" s="657"/>
      <c r="DB32" s="657"/>
      <c r="DC32" s="658"/>
      <c r="DD32" s="631">
        <v>24</v>
      </c>
      <c r="DE32" s="626"/>
      <c r="DF32" s="626"/>
      <c r="DG32" s="626"/>
      <c r="DH32" s="626"/>
      <c r="DI32" s="626"/>
      <c r="DJ32" s="626"/>
      <c r="DK32" s="627"/>
      <c r="DL32" s="631">
        <v>24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14409</v>
      </c>
      <c r="S33" s="626"/>
      <c r="T33" s="626"/>
      <c r="U33" s="626"/>
      <c r="V33" s="626"/>
      <c r="W33" s="626"/>
      <c r="X33" s="626"/>
      <c r="Y33" s="627"/>
      <c r="Z33" s="685">
        <v>0.4</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1744881</v>
      </c>
      <c r="CS33" s="624"/>
      <c r="CT33" s="624"/>
      <c r="CU33" s="624"/>
      <c r="CV33" s="624"/>
      <c r="CW33" s="624"/>
      <c r="CX33" s="624"/>
      <c r="CY33" s="625"/>
      <c r="CZ33" s="628">
        <v>47.6</v>
      </c>
      <c r="DA33" s="657"/>
      <c r="DB33" s="657"/>
      <c r="DC33" s="658"/>
      <c r="DD33" s="631">
        <v>1135314</v>
      </c>
      <c r="DE33" s="624"/>
      <c r="DF33" s="624"/>
      <c r="DG33" s="624"/>
      <c r="DH33" s="624"/>
      <c r="DI33" s="624"/>
      <c r="DJ33" s="624"/>
      <c r="DK33" s="625"/>
      <c r="DL33" s="631">
        <v>648715</v>
      </c>
      <c r="DM33" s="624"/>
      <c r="DN33" s="624"/>
      <c r="DO33" s="624"/>
      <c r="DP33" s="624"/>
      <c r="DQ33" s="624"/>
      <c r="DR33" s="624"/>
      <c r="DS33" s="624"/>
      <c r="DT33" s="624"/>
      <c r="DU33" s="624"/>
      <c r="DV33" s="625"/>
      <c r="DW33" s="628">
        <v>32.299999999999997</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75222</v>
      </c>
      <c r="S34" s="626"/>
      <c r="T34" s="626"/>
      <c r="U34" s="626"/>
      <c r="V34" s="626"/>
      <c r="W34" s="626"/>
      <c r="X34" s="626"/>
      <c r="Y34" s="627"/>
      <c r="Z34" s="685">
        <v>2</v>
      </c>
      <c r="AA34" s="685"/>
      <c r="AB34" s="685"/>
      <c r="AC34" s="685"/>
      <c r="AD34" s="686">
        <v>515</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514886</v>
      </c>
      <c r="CS34" s="626"/>
      <c r="CT34" s="626"/>
      <c r="CU34" s="626"/>
      <c r="CV34" s="626"/>
      <c r="CW34" s="626"/>
      <c r="CX34" s="626"/>
      <c r="CY34" s="627"/>
      <c r="CZ34" s="628">
        <v>14</v>
      </c>
      <c r="DA34" s="657"/>
      <c r="DB34" s="657"/>
      <c r="DC34" s="658"/>
      <c r="DD34" s="631">
        <v>323608</v>
      </c>
      <c r="DE34" s="626"/>
      <c r="DF34" s="626"/>
      <c r="DG34" s="626"/>
      <c r="DH34" s="626"/>
      <c r="DI34" s="626"/>
      <c r="DJ34" s="626"/>
      <c r="DK34" s="627"/>
      <c r="DL34" s="631">
        <v>244699</v>
      </c>
      <c r="DM34" s="626"/>
      <c r="DN34" s="626"/>
      <c r="DO34" s="626"/>
      <c r="DP34" s="626"/>
      <c r="DQ34" s="626"/>
      <c r="DR34" s="626"/>
      <c r="DS34" s="626"/>
      <c r="DT34" s="626"/>
      <c r="DU34" s="626"/>
      <c r="DV34" s="627"/>
      <c r="DW34" s="628">
        <v>12.2</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401233</v>
      </c>
      <c r="S35" s="626"/>
      <c r="T35" s="626"/>
      <c r="U35" s="626"/>
      <c r="V35" s="626"/>
      <c r="W35" s="626"/>
      <c r="X35" s="626"/>
      <c r="Y35" s="627"/>
      <c r="Z35" s="685">
        <v>10.8</v>
      </c>
      <c r="AA35" s="685"/>
      <c r="AB35" s="685"/>
      <c r="AC35" s="685"/>
      <c r="AD35" s="686" t="s">
        <v>128</v>
      </c>
      <c r="AE35" s="686"/>
      <c r="AF35" s="686"/>
      <c r="AG35" s="686"/>
      <c r="AH35" s="686"/>
      <c r="AI35" s="686"/>
      <c r="AJ35" s="686"/>
      <c r="AK35" s="686"/>
      <c r="AL35" s="628" t="s">
        <v>128</v>
      </c>
      <c r="AM35" s="629"/>
      <c r="AN35" s="629"/>
      <c r="AO35" s="687"/>
      <c r="AP35" s="234"/>
      <c r="AQ35" s="691" t="s">
        <v>326</v>
      </c>
      <c r="AR35" s="692"/>
      <c r="AS35" s="692"/>
      <c r="AT35" s="692"/>
      <c r="AU35" s="692"/>
      <c r="AV35" s="692"/>
      <c r="AW35" s="692"/>
      <c r="AX35" s="692"/>
      <c r="AY35" s="693"/>
      <c r="AZ35" s="688">
        <v>403465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19232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176393</v>
      </c>
      <c r="CS35" s="624"/>
      <c r="CT35" s="624"/>
      <c r="CU35" s="624"/>
      <c r="CV35" s="624"/>
      <c r="CW35" s="624"/>
      <c r="CX35" s="624"/>
      <c r="CY35" s="625"/>
      <c r="CZ35" s="628">
        <v>4.8</v>
      </c>
      <c r="DA35" s="657"/>
      <c r="DB35" s="657"/>
      <c r="DC35" s="658"/>
      <c r="DD35" s="631">
        <v>149335</v>
      </c>
      <c r="DE35" s="624"/>
      <c r="DF35" s="624"/>
      <c r="DG35" s="624"/>
      <c r="DH35" s="624"/>
      <c r="DI35" s="624"/>
      <c r="DJ35" s="624"/>
      <c r="DK35" s="625"/>
      <c r="DL35" s="631">
        <v>88447</v>
      </c>
      <c r="DM35" s="624"/>
      <c r="DN35" s="624"/>
      <c r="DO35" s="624"/>
      <c r="DP35" s="624"/>
      <c r="DQ35" s="624"/>
      <c r="DR35" s="624"/>
      <c r="DS35" s="624"/>
      <c r="DT35" s="624"/>
      <c r="DU35" s="624"/>
      <c r="DV35" s="625"/>
      <c r="DW35" s="628">
        <v>4.4000000000000004</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246</v>
      </c>
      <c r="AA36" s="685"/>
      <c r="AB36" s="685"/>
      <c r="AC36" s="685"/>
      <c r="AD36" s="686" t="s">
        <v>128</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v>94000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18072</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459019</v>
      </c>
      <c r="CS36" s="626"/>
      <c r="CT36" s="626"/>
      <c r="CU36" s="626"/>
      <c r="CV36" s="626"/>
      <c r="CW36" s="626"/>
      <c r="CX36" s="626"/>
      <c r="CY36" s="627"/>
      <c r="CZ36" s="628">
        <v>12.5</v>
      </c>
      <c r="DA36" s="657"/>
      <c r="DB36" s="657"/>
      <c r="DC36" s="658"/>
      <c r="DD36" s="631">
        <v>290719</v>
      </c>
      <c r="DE36" s="626"/>
      <c r="DF36" s="626"/>
      <c r="DG36" s="626"/>
      <c r="DH36" s="626"/>
      <c r="DI36" s="626"/>
      <c r="DJ36" s="626"/>
      <c r="DK36" s="627"/>
      <c r="DL36" s="631">
        <v>185046</v>
      </c>
      <c r="DM36" s="626"/>
      <c r="DN36" s="626"/>
      <c r="DO36" s="626"/>
      <c r="DP36" s="626"/>
      <c r="DQ36" s="626"/>
      <c r="DR36" s="626"/>
      <c r="DS36" s="626"/>
      <c r="DT36" s="626"/>
      <c r="DU36" s="626"/>
      <c r="DV36" s="627"/>
      <c r="DW36" s="628">
        <v>9.1999999999999993</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76233</v>
      </c>
      <c r="S37" s="626"/>
      <c r="T37" s="626"/>
      <c r="U37" s="626"/>
      <c r="V37" s="626"/>
      <c r="W37" s="626"/>
      <c r="X37" s="626"/>
      <c r="Y37" s="627"/>
      <c r="Z37" s="685">
        <v>2</v>
      </c>
      <c r="AA37" s="685"/>
      <c r="AB37" s="685"/>
      <c r="AC37" s="685"/>
      <c r="AD37" s="686" t="s">
        <v>246</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85783</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513</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169096</v>
      </c>
      <c r="CS37" s="624"/>
      <c r="CT37" s="624"/>
      <c r="CU37" s="624"/>
      <c r="CV37" s="624"/>
      <c r="CW37" s="624"/>
      <c r="CX37" s="624"/>
      <c r="CY37" s="625"/>
      <c r="CZ37" s="628">
        <v>4.5999999999999996</v>
      </c>
      <c r="DA37" s="657"/>
      <c r="DB37" s="657"/>
      <c r="DC37" s="658"/>
      <c r="DD37" s="631">
        <v>165953</v>
      </c>
      <c r="DE37" s="624"/>
      <c r="DF37" s="624"/>
      <c r="DG37" s="624"/>
      <c r="DH37" s="624"/>
      <c r="DI37" s="624"/>
      <c r="DJ37" s="624"/>
      <c r="DK37" s="625"/>
      <c r="DL37" s="631">
        <v>145699</v>
      </c>
      <c r="DM37" s="624"/>
      <c r="DN37" s="624"/>
      <c r="DO37" s="624"/>
      <c r="DP37" s="624"/>
      <c r="DQ37" s="624"/>
      <c r="DR37" s="624"/>
      <c r="DS37" s="624"/>
      <c r="DT37" s="624"/>
      <c r="DU37" s="624"/>
      <c r="DV37" s="625"/>
      <c r="DW37" s="628">
        <v>7.3</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3726702</v>
      </c>
      <c r="S38" s="675"/>
      <c r="T38" s="675"/>
      <c r="U38" s="675"/>
      <c r="V38" s="675"/>
      <c r="W38" s="675"/>
      <c r="X38" s="675"/>
      <c r="Y38" s="680"/>
      <c r="Z38" s="681">
        <v>100</v>
      </c>
      <c r="AA38" s="681"/>
      <c r="AB38" s="681"/>
      <c r="AC38" s="681"/>
      <c r="AD38" s="682">
        <v>1932047</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6143</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973</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402811</v>
      </c>
      <c r="CS38" s="626"/>
      <c r="CT38" s="626"/>
      <c r="CU38" s="626"/>
      <c r="CV38" s="626"/>
      <c r="CW38" s="626"/>
      <c r="CX38" s="626"/>
      <c r="CY38" s="627"/>
      <c r="CZ38" s="628">
        <v>11</v>
      </c>
      <c r="DA38" s="657"/>
      <c r="DB38" s="657"/>
      <c r="DC38" s="658"/>
      <c r="DD38" s="631">
        <v>368053</v>
      </c>
      <c r="DE38" s="626"/>
      <c r="DF38" s="626"/>
      <c r="DG38" s="626"/>
      <c r="DH38" s="626"/>
      <c r="DI38" s="626"/>
      <c r="DJ38" s="626"/>
      <c r="DK38" s="627"/>
      <c r="DL38" s="631">
        <v>130523</v>
      </c>
      <c r="DM38" s="626"/>
      <c r="DN38" s="626"/>
      <c r="DO38" s="626"/>
      <c r="DP38" s="626"/>
      <c r="DQ38" s="626"/>
      <c r="DR38" s="626"/>
      <c r="DS38" s="626"/>
      <c r="DT38" s="626"/>
      <c r="DU38" s="626"/>
      <c r="DV38" s="627"/>
      <c r="DW38" s="628">
        <v>6.5</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v>654</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127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186137</v>
      </c>
      <c r="CS39" s="624"/>
      <c r="CT39" s="624"/>
      <c r="CU39" s="624"/>
      <c r="CV39" s="624"/>
      <c r="CW39" s="624"/>
      <c r="CX39" s="624"/>
      <c r="CY39" s="625"/>
      <c r="CZ39" s="628">
        <v>5.0999999999999996</v>
      </c>
      <c r="DA39" s="657"/>
      <c r="DB39" s="657"/>
      <c r="DC39" s="658"/>
      <c r="DD39" s="631">
        <v>2964</v>
      </c>
      <c r="DE39" s="624"/>
      <c r="DF39" s="624"/>
      <c r="DG39" s="624"/>
      <c r="DH39" s="624"/>
      <c r="DI39" s="624"/>
      <c r="DJ39" s="624"/>
      <c r="DK39" s="625"/>
      <c r="DL39" s="631" t="s">
        <v>246</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43549</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128</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5635</v>
      </c>
      <c r="CS40" s="626"/>
      <c r="CT40" s="626"/>
      <c r="CU40" s="626"/>
      <c r="CV40" s="626"/>
      <c r="CW40" s="626"/>
      <c r="CX40" s="626"/>
      <c r="CY40" s="627"/>
      <c r="CZ40" s="628">
        <v>0.2</v>
      </c>
      <c r="DA40" s="657"/>
      <c r="DB40" s="657"/>
      <c r="DC40" s="658"/>
      <c r="DD40" s="631">
        <v>635</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173336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377</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699765</v>
      </c>
      <c r="CS42" s="626"/>
      <c r="CT42" s="626"/>
      <c r="CU42" s="626"/>
      <c r="CV42" s="626"/>
      <c r="CW42" s="626"/>
      <c r="CX42" s="626"/>
      <c r="CY42" s="627"/>
      <c r="CZ42" s="628">
        <v>19.100000000000001</v>
      </c>
      <c r="DA42" s="629"/>
      <c r="DB42" s="629"/>
      <c r="DC42" s="630"/>
      <c r="DD42" s="631">
        <v>111324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4202</v>
      </c>
      <c r="CS43" s="624"/>
      <c r="CT43" s="624"/>
      <c r="CU43" s="624"/>
      <c r="CV43" s="624"/>
      <c r="CW43" s="624"/>
      <c r="CX43" s="624"/>
      <c r="CY43" s="625"/>
      <c r="CZ43" s="628">
        <v>0.1</v>
      </c>
      <c r="DA43" s="657"/>
      <c r="DB43" s="657"/>
      <c r="DC43" s="658"/>
      <c r="DD43" s="631">
        <v>4202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306</v>
      </c>
      <c r="CE44" s="652"/>
      <c r="CF44" s="620" t="s">
        <v>356</v>
      </c>
      <c r="CG44" s="621"/>
      <c r="CH44" s="621"/>
      <c r="CI44" s="621"/>
      <c r="CJ44" s="621"/>
      <c r="CK44" s="621"/>
      <c r="CL44" s="621"/>
      <c r="CM44" s="621"/>
      <c r="CN44" s="621"/>
      <c r="CO44" s="621"/>
      <c r="CP44" s="621"/>
      <c r="CQ44" s="622"/>
      <c r="CR44" s="623">
        <v>699765</v>
      </c>
      <c r="CS44" s="626"/>
      <c r="CT44" s="626"/>
      <c r="CU44" s="626"/>
      <c r="CV44" s="626"/>
      <c r="CW44" s="626"/>
      <c r="CX44" s="626"/>
      <c r="CY44" s="627"/>
      <c r="CZ44" s="628">
        <v>19.100000000000001</v>
      </c>
      <c r="DA44" s="629"/>
      <c r="DB44" s="629"/>
      <c r="DC44" s="630"/>
      <c r="DD44" s="631">
        <v>111324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434950</v>
      </c>
      <c r="CS45" s="624"/>
      <c r="CT45" s="624"/>
      <c r="CU45" s="624"/>
      <c r="CV45" s="624"/>
      <c r="CW45" s="624"/>
      <c r="CX45" s="624"/>
      <c r="CY45" s="625"/>
      <c r="CZ45" s="628">
        <v>11.9</v>
      </c>
      <c r="DA45" s="657"/>
      <c r="DB45" s="657"/>
      <c r="DC45" s="658"/>
      <c r="DD45" s="631">
        <v>72048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233865</v>
      </c>
      <c r="CS46" s="626"/>
      <c r="CT46" s="626"/>
      <c r="CU46" s="626"/>
      <c r="CV46" s="626"/>
      <c r="CW46" s="626"/>
      <c r="CX46" s="626"/>
      <c r="CY46" s="627"/>
      <c r="CZ46" s="628">
        <v>6.4</v>
      </c>
      <c r="DA46" s="629"/>
      <c r="DB46" s="629"/>
      <c r="DC46" s="630"/>
      <c r="DD46" s="631">
        <v>39166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t="s">
        <v>246</v>
      </c>
      <c r="CS47" s="624"/>
      <c r="CT47" s="624"/>
      <c r="CU47" s="624"/>
      <c r="CV47" s="624"/>
      <c r="CW47" s="624"/>
      <c r="CX47" s="624"/>
      <c r="CY47" s="625"/>
      <c r="CZ47" s="628" t="s">
        <v>128</v>
      </c>
      <c r="DA47" s="657"/>
      <c r="DB47" s="657"/>
      <c r="DC47" s="658"/>
      <c r="DD47" s="631" t="s">
        <v>128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246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3669048</v>
      </c>
      <c r="CS49" s="639"/>
      <c r="CT49" s="639"/>
      <c r="CU49" s="639"/>
      <c r="CV49" s="639"/>
      <c r="CW49" s="639"/>
      <c r="CX49" s="639"/>
      <c r="CY49" s="640"/>
      <c r="CZ49" s="641">
        <v>100</v>
      </c>
      <c r="DA49" s="642"/>
      <c r="DB49" s="642"/>
      <c r="DC49" s="643"/>
      <c r="DD49" s="644">
        <v>2243848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KSHefTyURVck/MX3IbX28tb/OP/OByGEXuP2JaYAtqWI6B2tJ33fYgI3ExZHQaXFD/nVtbQeuwM2cxmSs/ptQ==" saltValue="ZmYKI2dnpQT0pWiIROtI8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3722</v>
      </c>
      <c r="R7" s="1156"/>
      <c r="S7" s="1156"/>
      <c r="T7" s="1156"/>
      <c r="U7" s="1156"/>
      <c r="V7" s="1156">
        <v>3664</v>
      </c>
      <c r="W7" s="1156"/>
      <c r="X7" s="1156"/>
      <c r="Y7" s="1156"/>
      <c r="Z7" s="1156"/>
      <c r="AA7" s="1156">
        <v>58</v>
      </c>
      <c r="AB7" s="1156"/>
      <c r="AC7" s="1156"/>
      <c r="AD7" s="1156"/>
      <c r="AE7" s="1157"/>
      <c r="AF7" s="1158">
        <v>58</v>
      </c>
      <c r="AG7" s="1159"/>
      <c r="AH7" s="1159"/>
      <c r="AI7" s="1159"/>
      <c r="AJ7" s="1160"/>
      <c r="AK7" s="1142">
        <v>189</v>
      </c>
      <c r="AL7" s="1143"/>
      <c r="AM7" s="1143"/>
      <c r="AN7" s="1143"/>
      <c r="AO7" s="1143"/>
      <c r="AP7" s="1143">
        <v>2828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v>1</v>
      </c>
      <c r="CI7" s="1140"/>
      <c r="CJ7" s="1140"/>
      <c r="CK7" s="1140"/>
      <c r="CL7" s="1141"/>
      <c r="CM7" s="1139">
        <v>3</v>
      </c>
      <c r="CN7" s="1140"/>
      <c r="CO7" s="1140"/>
      <c r="CP7" s="1140"/>
      <c r="CQ7" s="1141"/>
      <c r="CR7" s="1139">
        <v>5</v>
      </c>
      <c r="CS7" s="1140"/>
      <c r="CT7" s="1140"/>
      <c r="CU7" s="1140"/>
      <c r="CV7" s="1141"/>
      <c r="CW7" s="1139">
        <v>5</v>
      </c>
      <c r="CX7" s="1140"/>
      <c r="CY7" s="1140"/>
      <c r="CZ7" s="1140"/>
      <c r="DA7" s="1141"/>
      <c r="DB7" s="1139" t="s">
        <v>588</v>
      </c>
      <c r="DC7" s="1140"/>
      <c r="DD7" s="1140"/>
      <c r="DE7" s="1140"/>
      <c r="DF7" s="1141"/>
      <c r="DG7" s="1139" t="s">
        <v>588</v>
      </c>
      <c r="DH7" s="1140"/>
      <c r="DI7" s="1140"/>
      <c r="DJ7" s="1140"/>
      <c r="DK7" s="1141"/>
      <c r="DL7" s="1139" t="s">
        <v>588</v>
      </c>
      <c r="DM7" s="1140"/>
      <c r="DN7" s="1140"/>
      <c r="DO7" s="1140"/>
      <c r="DP7" s="1141"/>
      <c r="DQ7" s="1139" t="s">
        <v>588</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3722</v>
      </c>
      <c r="R23" s="1120"/>
      <c r="S23" s="1120"/>
      <c r="T23" s="1120"/>
      <c r="U23" s="1120"/>
      <c r="V23" s="1120">
        <v>3664</v>
      </c>
      <c r="W23" s="1120"/>
      <c r="X23" s="1120"/>
      <c r="Y23" s="1120"/>
      <c r="Z23" s="1120"/>
      <c r="AA23" s="1120">
        <v>58</v>
      </c>
      <c r="AB23" s="1120"/>
      <c r="AC23" s="1120"/>
      <c r="AD23" s="1120"/>
      <c r="AE23" s="1121"/>
      <c r="AF23" s="1122">
        <v>58</v>
      </c>
      <c r="AG23" s="1120"/>
      <c r="AH23" s="1120"/>
      <c r="AI23" s="1120"/>
      <c r="AJ23" s="1123"/>
      <c r="AK23" s="1124"/>
      <c r="AL23" s="1125"/>
      <c r="AM23" s="1125"/>
      <c r="AN23" s="1125"/>
      <c r="AO23" s="1125"/>
      <c r="AP23" s="1120">
        <v>2828</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563</v>
      </c>
      <c r="R28" s="1105"/>
      <c r="S28" s="1105"/>
      <c r="T28" s="1105"/>
      <c r="U28" s="1105"/>
      <c r="V28" s="1105">
        <v>544</v>
      </c>
      <c r="W28" s="1105"/>
      <c r="X28" s="1105"/>
      <c r="Y28" s="1105"/>
      <c r="Z28" s="1105"/>
      <c r="AA28" s="1105">
        <v>19</v>
      </c>
      <c r="AB28" s="1105"/>
      <c r="AC28" s="1105"/>
      <c r="AD28" s="1105"/>
      <c r="AE28" s="1106"/>
      <c r="AF28" s="1107">
        <v>19</v>
      </c>
      <c r="AG28" s="1105"/>
      <c r="AH28" s="1105"/>
      <c r="AI28" s="1105"/>
      <c r="AJ28" s="1108"/>
      <c r="AK28" s="1109">
        <v>33</v>
      </c>
      <c r="AL28" s="1097"/>
      <c r="AM28" s="1097"/>
      <c r="AN28" s="1097"/>
      <c r="AO28" s="1097"/>
      <c r="AP28" s="1097" t="s">
        <v>588</v>
      </c>
      <c r="AQ28" s="1097"/>
      <c r="AR28" s="1097"/>
      <c r="AS28" s="1097"/>
      <c r="AT28" s="1097"/>
      <c r="AU28" s="1097" t="s">
        <v>588</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417</v>
      </c>
      <c r="R29" s="1095"/>
      <c r="S29" s="1095"/>
      <c r="T29" s="1095"/>
      <c r="U29" s="1095"/>
      <c r="V29" s="1095">
        <v>395</v>
      </c>
      <c r="W29" s="1095"/>
      <c r="X29" s="1095"/>
      <c r="Y29" s="1095"/>
      <c r="Z29" s="1095"/>
      <c r="AA29" s="1095">
        <v>22</v>
      </c>
      <c r="AB29" s="1095"/>
      <c r="AC29" s="1095"/>
      <c r="AD29" s="1095"/>
      <c r="AE29" s="1096"/>
      <c r="AF29" s="1070">
        <v>22</v>
      </c>
      <c r="AG29" s="1071"/>
      <c r="AH29" s="1071"/>
      <c r="AI29" s="1071"/>
      <c r="AJ29" s="1072"/>
      <c r="AK29" s="1031">
        <v>54</v>
      </c>
      <c r="AL29" s="1022"/>
      <c r="AM29" s="1022"/>
      <c r="AN29" s="1022"/>
      <c r="AO29" s="1022"/>
      <c r="AP29" s="1022" t="s">
        <v>588</v>
      </c>
      <c r="AQ29" s="1022"/>
      <c r="AR29" s="1022"/>
      <c r="AS29" s="1022"/>
      <c r="AT29" s="1022"/>
      <c r="AU29" s="1022" t="s">
        <v>588</v>
      </c>
      <c r="AV29" s="1022"/>
      <c r="AW29" s="1022"/>
      <c r="AX29" s="1022"/>
      <c r="AY29" s="1022"/>
      <c r="AZ29" s="1093" t="s">
        <v>588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56</v>
      </c>
      <c r="R30" s="1095"/>
      <c r="S30" s="1095"/>
      <c r="T30" s="1095"/>
      <c r="U30" s="1095"/>
      <c r="V30" s="1095">
        <v>56</v>
      </c>
      <c r="W30" s="1095"/>
      <c r="X30" s="1095"/>
      <c r="Y30" s="1095"/>
      <c r="Z30" s="1095"/>
      <c r="AA30" s="1095">
        <v>0</v>
      </c>
      <c r="AB30" s="1095"/>
      <c r="AC30" s="1095"/>
      <c r="AD30" s="1095"/>
      <c r="AE30" s="1096"/>
      <c r="AF30" s="1070">
        <v>0</v>
      </c>
      <c r="AG30" s="1071"/>
      <c r="AH30" s="1071"/>
      <c r="AI30" s="1071"/>
      <c r="AJ30" s="1072"/>
      <c r="AK30" s="1031">
        <v>24</v>
      </c>
      <c r="AL30" s="1022"/>
      <c r="AM30" s="1022"/>
      <c r="AN30" s="1022"/>
      <c r="AO30" s="1022"/>
      <c r="AP30" s="1022" t="s">
        <v>588</v>
      </c>
      <c r="AQ30" s="1022"/>
      <c r="AR30" s="1022"/>
      <c r="AS30" s="1022"/>
      <c r="AT30" s="1022"/>
      <c r="AU30" s="1022" t="s">
        <v>588</v>
      </c>
      <c r="AV30" s="1022"/>
      <c r="AW30" s="1022"/>
      <c r="AX30" s="1022"/>
      <c r="AY30" s="1022"/>
      <c r="AZ30" s="1093" t="s">
        <v>588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374</v>
      </c>
      <c r="R31" s="1095"/>
      <c r="S31" s="1095"/>
      <c r="T31" s="1095"/>
      <c r="U31" s="1095"/>
      <c r="V31" s="1095">
        <v>374</v>
      </c>
      <c r="W31" s="1095"/>
      <c r="X31" s="1095"/>
      <c r="Y31" s="1095"/>
      <c r="Z31" s="1095"/>
      <c r="AA31" s="1095" t="s">
        <v>588</v>
      </c>
      <c r="AB31" s="1095"/>
      <c r="AC31" s="1095"/>
      <c r="AD31" s="1095"/>
      <c r="AE31" s="1096"/>
      <c r="AF31" s="1070" t="s">
        <v>402</v>
      </c>
      <c r="AG31" s="1071"/>
      <c r="AH31" s="1071"/>
      <c r="AI31" s="1071"/>
      <c r="AJ31" s="1072"/>
      <c r="AK31" s="1031">
        <v>83</v>
      </c>
      <c r="AL31" s="1022"/>
      <c r="AM31" s="1022"/>
      <c r="AN31" s="1022"/>
      <c r="AO31" s="1022"/>
      <c r="AP31" s="1022">
        <v>303</v>
      </c>
      <c r="AQ31" s="1022"/>
      <c r="AR31" s="1022"/>
      <c r="AS31" s="1022"/>
      <c r="AT31" s="1022"/>
      <c r="AU31" s="1022">
        <v>48</v>
      </c>
      <c r="AV31" s="1022"/>
      <c r="AW31" s="1022"/>
      <c r="AX31" s="1022"/>
      <c r="AY31" s="1022"/>
      <c r="AZ31" s="1093" t="s">
        <v>588</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403</v>
      </c>
      <c r="C32" s="1089"/>
      <c r="D32" s="1089"/>
      <c r="E32" s="1089"/>
      <c r="F32" s="1089"/>
      <c r="G32" s="1089"/>
      <c r="H32" s="1089"/>
      <c r="I32" s="1089"/>
      <c r="J32" s="1089"/>
      <c r="K32" s="1089"/>
      <c r="L32" s="1089"/>
      <c r="M32" s="1089"/>
      <c r="N32" s="1089"/>
      <c r="O32" s="1089"/>
      <c r="P32" s="1090"/>
      <c r="Q32" s="1094">
        <v>179</v>
      </c>
      <c r="R32" s="1095"/>
      <c r="S32" s="1095"/>
      <c r="T32" s="1095"/>
      <c r="U32" s="1095"/>
      <c r="V32" s="1095">
        <v>175</v>
      </c>
      <c r="W32" s="1095"/>
      <c r="X32" s="1095"/>
      <c r="Y32" s="1095"/>
      <c r="Z32" s="1095"/>
      <c r="AA32" s="1095">
        <v>4</v>
      </c>
      <c r="AB32" s="1095"/>
      <c r="AC32" s="1095"/>
      <c r="AD32" s="1095"/>
      <c r="AE32" s="1096"/>
      <c r="AF32" s="1070">
        <v>4</v>
      </c>
      <c r="AG32" s="1071"/>
      <c r="AH32" s="1071"/>
      <c r="AI32" s="1071"/>
      <c r="AJ32" s="1072"/>
      <c r="AK32" s="1031">
        <v>6</v>
      </c>
      <c r="AL32" s="1022"/>
      <c r="AM32" s="1022"/>
      <c r="AN32" s="1022"/>
      <c r="AO32" s="1022"/>
      <c r="AP32" s="1022">
        <v>222</v>
      </c>
      <c r="AQ32" s="1022"/>
      <c r="AR32" s="1022"/>
      <c r="AS32" s="1022"/>
      <c r="AT32" s="1022"/>
      <c r="AU32" s="1022">
        <v>68</v>
      </c>
      <c r="AV32" s="1022"/>
      <c r="AW32" s="1022"/>
      <c r="AX32" s="1022"/>
      <c r="AY32" s="1022"/>
      <c r="AZ32" s="1093" t="s">
        <v>588</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289</v>
      </c>
      <c r="R33" s="1095"/>
      <c r="S33" s="1095"/>
      <c r="T33" s="1095"/>
      <c r="U33" s="1095"/>
      <c r="V33" s="1095">
        <v>288</v>
      </c>
      <c r="W33" s="1095"/>
      <c r="X33" s="1095"/>
      <c r="Y33" s="1095"/>
      <c r="Z33" s="1095"/>
      <c r="AA33" s="1095">
        <v>1</v>
      </c>
      <c r="AB33" s="1095"/>
      <c r="AC33" s="1095"/>
      <c r="AD33" s="1095"/>
      <c r="AE33" s="1096"/>
      <c r="AF33" s="1070">
        <v>1</v>
      </c>
      <c r="AG33" s="1071"/>
      <c r="AH33" s="1071"/>
      <c r="AI33" s="1071"/>
      <c r="AJ33" s="1072"/>
      <c r="AK33" s="1031">
        <v>94</v>
      </c>
      <c r="AL33" s="1022"/>
      <c r="AM33" s="1022"/>
      <c r="AN33" s="1022"/>
      <c r="AO33" s="1022"/>
      <c r="AP33" s="1022">
        <v>1061</v>
      </c>
      <c r="AQ33" s="1022"/>
      <c r="AR33" s="1022"/>
      <c r="AS33" s="1022"/>
      <c r="AT33" s="1022"/>
      <c r="AU33" s="1022">
        <v>823</v>
      </c>
      <c r="AV33" s="1022"/>
      <c r="AW33" s="1022"/>
      <c r="AX33" s="1022"/>
      <c r="AY33" s="1022"/>
      <c r="AZ33" s="1093" t="s">
        <v>588</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46</v>
      </c>
      <c r="AG63" s="1010"/>
      <c r="AH63" s="1010"/>
      <c r="AI63" s="1010"/>
      <c r="AJ63" s="1081"/>
      <c r="AK63" s="1082"/>
      <c r="AL63" s="1014"/>
      <c r="AM63" s="1014"/>
      <c r="AN63" s="1014"/>
      <c r="AO63" s="1014"/>
      <c r="AP63" s="1010">
        <v>1586</v>
      </c>
      <c r="AQ63" s="1010"/>
      <c r="AR63" s="1010"/>
      <c r="AS63" s="1010"/>
      <c r="AT63" s="1010"/>
      <c r="AU63" s="1010">
        <v>939</v>
      </c>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411</v>
      </c>
      <c r="B66" s="1047"/>
      <c r="C66" s="1047"/>
      <c r="D66" s="1047"/>
      <c r="E66" s="1047"/>
      <c r="F66" s="1047"/>
      <c r="G66" s="1047"/>
      <c r="H66" s="1047"/>
      <c r="I66" s="1047"/>
      <c r="J66" s="1047"/>
      <c r="K66" s="1047"/>
      <c r="L66" s="1047"/>
      <c r="M66" s="1047"/>
      <c r="N66" s="1047"/>
      <c r="O66" s="1047"/>
      <c r="P66" s="1048"/>
      <c r="Q66" s="1052" t="s">
        <v>412</v>
      </c>
      <c r="R66" s="1053"/>
      <c r="S66" s="1053"/>
      <c r="T66" s="1053"/>
      <c r="U66" s="1054"/>
      <c r="V66" s="1052" t="s">
        <v>413</v>
      </c>
      <c r="W66" s="1053"/>
      <c r="X66" s="1053"/>
      <c r="Y66" s="1053"/>
      <c r="Z66" s="1054"/>
      <c r="AA66" s="1052" t="s">
        <v>414</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579</v>
      </c>
      <c r="C68" s="1037"/>
      <c r="D68" s="1037"/>
      <c r="E68" s="1037"/>
      <c r="F68" s="1037"/>
      <c r="G68" s="1037"/>
      <c r="H68" s="1037"/>
      <c r="I68" s="1037"/>
      <c r="J68" s="1037"/>
      <c r="K68" s="1037"/>
      <c r="L68" s="1037"/>
      <c r="M68" s="1037"/>
      <c r="N68" s="1037"/>
      <c r="O68" s="1037"/>
      <c r="P68" s="1038"/>
      <c r="Q68" s="1039">
        <v>496</v>
      </c>
      <c r="R68" s="1033"/>
      <c r="S68" s="1033"/>
      <c r="T68" s="1033"/>
      <c r="U68" s="1033"/>
      <c r="V68" s="1033">
        <v>456</v>
      </c>
      <c r="W68" s="1033"/>
      <c r="X68" s="1033"/>
      <c r="Y68" s="1033"/>
      <c r="Z68" s="1033"/>
      <c r="AA68" s="1033">
        <v>40</v>
      </c>
      <c r="AB68" s="1033"/>
      <c r="AC68" s="1033"/>
      <c r="AD68" s="1033"/>
      <c r="AE68" s="1033"/>
      <c r="AF68" s="1033">
        <v>41</v>
      </c>
      <c r="AG68" s="1033"/>
      <c r="AH68" s="1033"/>
      <c r="AI68" s="1033"/>
      <c r="AJ68" s="1033"/>
      <c r="AK68" s="1033" t="s">
        <v>594</v>
      </c>
      <c r="AL68" s="1033"/>
      <c r="AM68" s="1033"/>
      <c r="AN68" s="1033"/>
      <c r="AO68" s="1033"/>
      <c r="AP68" s="1033" t="s">
        <v>594</v>
      </c>
      <c r="AQ68" s="1033"/>
      <c r="AR68" s="1033"/>
      <c r="AS68" s="1033"/>
      <c r="AT68" s="1033"/>
      <c r="AU68" s="1033" t="s">
        <v>594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580</v>
      </c>
      <c r="C69" s="1026"/>
      <c r="D69" s="1026"/>
      <c r="E69" s="1026"/>
      <c r="F69" s="1026"/>
      <c r="G69" s="1026"/>
      <c r="H69" s="1026"/>
      <c r="I69" s="1026"/>
      <c r="J69" s="1026"/>
      <c r="K69" s="1026"/>
      <c r="L69" s="1026"/>
      <c r="M69" s="1026"/>
      <c r="N69" s="1026"/>
      <c r="O69" s="1026"/>
      <c r="P69" s="1027"/>
      <c r="Q69" s="1028">
        <v>1272</v>
      </c>
      <c r="R69" s="1022"/>
      <c r="S69" s="1022"/>
      <c r="T69" s="1022"/>
      <c r="U69" s="1022"/>
      <c r="V69" s="1022">
        <v>1231</v>
      </c>
      <c r="W69" s="1022"/>
      <c r="X69" s="1022"/>
      <c r="Y69" s="1022"/>
      <c r="Z69" s="1022"/>
      <c r="AA69" s="1022">
        <v>41</v>
      </c>
      <c r="AB69" s="1022"/>
      <c r="AC69" s="1022"/>
      <c r="AD69" s="1022"/>
      <c r="AE69" s="1022"/>
      <c r="AF69" s="1022">
        <v>32</v>
      </c>
      <c r="AG69" s="1022"/>
      <c r="AH69" s="1022"/>
      <c r="AI69" s="1022"/>
      <c r="AJ69" s="1022"/>
      <c r="AK69" s="1022" t="s">
        <v>594</v>
      </c>
      <c r="AL69" s="1022"/>
      <c r="AM69" s="1022"/>
      <c r="AN69" s="1022"/>
      <c r="AO69" s="1022"/>
      <c r="AP69" s="1022" t="s">
        <v>594</v>
      </c>
      <c r="AQ69" s="1022"/>
      <c r="AR69" s="1022"/>
      <c r="AS69" s="1022"/>
      <c r="AT69" s="1022"/>
      <c r="AU69" s="1022" t="s">
        <v>594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581</v>
      </c>
      <c r="C70" s="1026"/>
      <c r="D70" s="1026"/>
      <c r="E70" s="1026"/>
      <c r="F70" s="1026"/>
      <c r="G70" s="1026"/>
      <c r="H70" s="1026"/>
      <c r="I70" s="1026"/>
      <c r="J70" s="1026"/>
      <c r="K70" s="1026"/>
      <c r="L70" s="1026"/>
      <c r="M70" s="1026"/>
      <c r="N70" s="1026"/>
      <c r="O70" s="1026"/>
      <c r="P70" s="1027"/>
      <c r="Q70" s="1028">
        <v>32</v>
      </c>
      <c r="R70" s="1022"/>
      <c r="S70" s="1022"/>
      <c r="T70" s="1022"/>
      <c r="U70" s="1022"/>
      <c r="V70" s="1022">
        <v>27</v>
      </c>
      <c r="W70" s="1022"/>
      <c r="X70" s="1022"/>
      <c r="Y70" s="1022"/>
      <c r="Z70" s="1022"/>
      <c r="AA70" s="1022">
        <v>5</v>
      </c>
      <c r="AB70" s="1022"/>
      <c r="AC70" s="1022"/>
      <c r="AD70" s="1022"/>
      <c r="AE70" s="1022"/>
      <c r="AF70" s="1022">
        <v>5</v>
      </c>
      <c r="AG70" s="1022"/>
      <c r="AH70" s="1022"/>
      <c r="AI70" s="1022"/>
      <c r="AJ70" s="1022"/>
      <c r="AK70" s="1022" t="s">
        <v>594</v>
      </c>
      <c r="AL70" s="1022"/>
      <c r="AM70" s="1022"/>
      <c r="AN70" s="1022"/>
      <c r="AO70" s="1022"/>
      <c r="AP70" s="1022" t="s">
        <v>594</v>
      </c>
      <c r="AQ70" s="1022"/>
      <c r="AR70" s="1022"/>
      <c r="AS70" s="1022"/>
      <c r="AT70" s="1022"/>
      <c r="AU70" s="1022" t="s">
        <v>594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250</v>
      </c>
      <c r="R71" s="1022"/>
      <c r="S71" s="1022"/>
      <c r="T71" s="1022"/>
      <c r="U71" s="1022"/>
      <c r="V71" s="1022">
        <v>243</v>
      </c>
      <c r="W71" s="1022"/>
      <c r="X71" s="1022"/>
      <c r="Y71" s="1022"/>
      <c r="Z71" s="1022"/>
      <c r="AA71" s="1022">
        <v>7</v>
      </c>
      <c r="AB71" s="1022"/>
      <c r="AC71" s="1022"/>
      <c r="AD71" s="1022"/>
      <c r="AE71" s="1022"/>
      <c r="AF71" s="1022">
        <v>6</v>
      </c>
      <c r="AG71" s="1022"/>
      <c r="AH71" s="1022"/>
      <c r="AI71" s="1022"/>
      <c r="AJ71" s="1022"/>
      <c r="AK71" s="1022" t="s">
        <v>594</v>
      </c>
      <c r="AL71" s="1022"/>
      <c r="AM71" s="1022"/>
      <c r="AN71" s="1022"/>
      <c r="AO71" s="1022"/>
      <c r="AP71" s="1022" t="s">
        <v>594</v>
      </c>
      <c r="AQ71" s="1022"/>
      <c r="AR71" s="1022"/>
      <c r="AS71" s="1022"/>
      <c r="AT71" s="1022"/>
      <c r="AU71" s="1022" t="s">
        <v>594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583</v>
      </c>
      <c r="C72" s="1026"/>
      <c r="D72" s="1026"/>
      <c r="E72" s="1026"/>
      <c r="F72" s="1026"/>
      <c r="G72" s="1026"/>
      <c r="H72" s="1026"/>
      <c r="I72" s="1026"/>
      <c r="J72" s="1026"/>
      <c r="K72" s="1026"/>
      <c r="L72" s="1026"/>
      <c r="M72" s="1026"/>
      <c r="N72" s="1026"/>
      <c r="O72" s="1026"/>
      <c r="P72" s="1027"/>
      <c r="Q72" s="1028">
        <v>715</v>
      </c>
      <c r="R72" s="1022"/>
      <c r="S72" s="1022"/>
      <c r="T72" s="1022"/>
      <c r="U72" s="1022"/>
      <c r="V72" s="1022">
        <v>708</v>
      </c>
      <c r="W72" s="1022"/>
      <c r="X72" s="1022"/>
      <c r="Y72" s="1022"/>
      <c r="Z72" s="1022"/>
      <c r="AA72" s="1022">
        <v>7</v>
      </c>
      <c r="AB72" s="1022"/>
      <c r="AC72" s="1022"/>
      <c r="AD72" s="1022"/>
      <c r="AE72" s="1022"/>
      <c r="AF72" s="1022">
        <v>7</v>
      </c>
      <c r="AG72" s="1022"/>
      <c r="AH72" s="1022"/>
      <c r="AI72" s="1022"/>
      <c r="AJ72" s="1022"/>
      <c r="AK72" s="1022" t="s">
        <v>594</v>
      </c>
      <c r="AL72" s="1022"/>
      <c r="AM72" s="1022"/>
      <c r="AN72" s="1022"/>
      <c r="AO72" s="1022"/>
      <c r="AP72" s="1022">
        <v>883</v>
      </c>
      <c r="AQ72" s="1022"/>
      <c r="AR72" s="1022"/>
      <c r="AS72" s="1022"/>
      <c r="AT72" s="1022"/>
      <c r="AU72" s="1022">
        <v>18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584</v>
      </c>
      <c r="C73" s="1026"/>
      <c r="D73" s="1026"/>
      <c r="E73" s="1026"/>
      <c r="F73" s="1026"/>
      <c r="G73" s="1026"/>
      <c r="H73" s="1026"/>
      <c r="I73" s="1026"/>
      <c r="J73" s="1026"/>
      <c r="K73" s="1026"/>
      <c r="L73" s="1026"/>
      <c r="M73" s="1026"/>
      <c r="N73" s="1026"/>
      <c r="O73" s="1026"/>
      <c r="P73" s="1027"/>
      <c r="Q73" s="1028">
        <v>420</v>
      </c>
      <c r="R73" s="1022"/>
      <c r="S73" s="1022"/>
      <c r="T73" s="1022"/>
      <c r="U73" s="1022"/>
      <c r="V73" s="1022">
        <v>387</v>
      </c>
      <c r="W73" s="1022"/>
      <c r="X73" s="1022"/>
      <c r="Y73" s="1022"/>
      <c r="Z73" s="1022"/>
      <c r="AA73" s="1022">
        <v>33</v>
      </c>
      <c r="AB73" s="1022"/>
      <c r="AC73" s="1022"/>
      <c r="AD73" s="1022"/>
      <c r="AE73" s="1022"/>
      <c r="AF73" s="1022">
        <v>500</v>
      </c>
      <c r="AG73" s="1022"/>
      <c r="AH73" s="1022"/>
      <c r="AI73" s="1022"/>
      <c r="AJ73" s="1022"/>
      <c r="AK73" s="1022" t="s">
        <v>594</v>
      </c>
      <c r="AL73" s="1022"/>
      <c r="AM73" s="1022"/>
      <c r="AN73" s="1022"/>
      <c r="AO73" s="1022"/>
      <c r="AP73" s="1022">
        <v>391</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585</v>
      </c>
      <c r="C74" s="1026"/>
      <c r="D74" s="1026"/>
      <c r="E74" s="1026"/>
      <c r="F74" s="1026"/>
      <c r="G74" s="1026"/>
      <c r="H74" s="1026"/>
      <c r="I74" s="1026"/>
      <c r="J74" s="1026"/>
      <c r="K74" s="1026"/>
      <c r="L74" s="1026"/>
      <c r="M74" s="1026"/>
      <c r="N74" s="1026"/>
      <c r="O74" s="1026"/>
      <c r="P74" s="1027"/>
      <c r="Q74" s="1028">
        <v>18</v>
      </c>
      <c r="R74" s="1022"/>
      <c r="S74" s="1022"/>
      <c r="T74" s="1022"/>
      <c r="U74" s="1022"/>
      <c r="V74" s="1022">
        <v>16</v>
      </c>
      <c r="W74" s="1022"/>
      <c r="X74" s="1022"/>
      <c r="Y74" s="1022"/>
      <c r="Z74" s="1022"/>
      <c r="AA74" s="1022">
        <v>2</v>
      </c>
      <c r="AB74" s="1022"/>
      <c r="AC74" s="1022"/>
      <c r="AD74" s="1022"/>
      <c r="AE74" s="1022"/>
      <c r="AF74" s="1022">
        <v>2</v>
      </c>
      <c r="AG74" s="1022"/>
      <c r="AH74" s="1022"/>
      <c r="AI74" s="1022"/>
      <c r="AJ74" s="1022"/>
      <c r="AK74" s="1022" t="s">
        <v>594</v>
      </c>
      <c r="AL74" s="1022"/>
      <c r="AM74" s="1022"/>
      <c r="AN74" s="1022"/>
      <c r="AO74" s="1022"/>
      <c r="AP74" s="1022" t="s">
        <v>594</v>
      </c>
      <c r="AQ74" s="1022"/>
      <c r="AR74" s="1022"/>
      <c r="AS74" s="1022"/>
      <c r="AT74" s="1022"/>
      <c r="AU74" s="1022" t="s">
        <v>594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586</v>
      </c>
      <c r="C75" s="1026"/>
      <c r="D75" s="1026"/>
      <c r="E75" s="1026"/>
      <c r="F75" s="1026"/>
      <c r="G75" s="1026"/>
      <c r="H75" s="1026"/>
      <c r="I75" s="1026"/>
      <c r="J75" s="1026"/>
      <c r="K75" s="1026"/>
      <c r="L75" s="1026"/>
      <c r="M75" s="1026"/>
      <c r="N75" s="1026"/>
      <c r="O75" s="1026"/>
      <c r="P75" s="1027"/>
      <c r="Q75" s="1029">
        <v>260</v>
      </c>
      <c r="R75" s="1030"/>
      <c r="S75" s="1030"/>
      <c r="T75" s="1030"/>
      <c r="U75" s="1031"/>
      <c r="V75" s="1032">
        <v>250</v>
      </c>
      <c r="W75" s="1030"/>
      <c r="X75" s="1030"/>
      <c r="Y75" s="1030"/>
      <c r="Z75" s="1031"/>
      <c r="AA75" s="1032">
        <v>10</v>
      </c>
      <c r="AB75" s="1030"/>
      <c r="AC75" s="1030"/>
      <c r="AD75" s="1030"/>
      <c r="AE75" s="1031"/>
      <c r="AF75" s="1032">
        <v>10</v>
      </c>
      <c r="AG75" s="1030"/>
      <c r="AH75" s="1030"/>
      <c r="AI75" s="1030"/>
      <c r="AJ75" s="1031"/>
      <c r="AK75" s="1032" t="s">
        <v>594</v>
      </c>
      <c r="AL75" s="1030"/>
      <c r="AM75" s="1030"/>
      <c r="AN75" s="1030"/>
      <c r="AO75" s="1031"/>
      <c r="AP75" s="1032">
        <v>11</v>
      </c>
      <c r="AQ75" s="1030"/>
      <c r="AR75" s="1030"/>
      <c r="AS75" s="1030"/>
      <c r="AT75" s="1031"/>
      <c r="AU75" s="1032">
        <v>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603</v>
      </c>
      <c r="AG88" s="1010"/>
      <c r="AH88" s="1010"/>
      <c r="AI88" s="1010"/>
      <c r="AJ88" s="1010"/>
      <c r="AK88" s="1014"/>
      <c r="AL88" s="1014"/>
      <c r="AM88" s="1014"/>
      <c r="AN88" s="1014"/>
      <c r="AO88" s="1014"/>
      <c r="AP88" s="1010">
        <v>1285</v>
      </c>
      <c r="AQ88" s="1010"/>
      <c r="AR88" s="1010"/>
      <c r="AS88" s="1010"/>
      <c r="AT88" s="1010"/>
      <c r="AU88" s="1010">
        <v>19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5</v>
      </c>
      <c r="CX102" s="1002"/>
      <c r="CY102" s="1002"/>
      <c r="CZ102" s="1002"/>
      <c r="DA102" s="1003"/>
      <c r="DB102" s="1001" t="s">
        <v>588</v>
      </c>
      <c r="DC102" s="1002"/>
      <c r="DD102" s="1002"/>
      <c r="DE102" s="1002"/>
      <c r="DF102" s="1003"/>
      <c r="DG102" s="1001" t="s">
        <v>588</v>
      </c>
      <c r="DH102" s="1002"/>
      <c r="DI102" s="1002"/>
      <c r="DJ102" s="1002"/>
      <c r="DK102" s="1003"/>
      <c r="DL102" s="1001" t="s">
        <v>588</v>
      </c>
      <c r="DM102" s="1002"/>
      <c r="DN102" s="1002"/>
      <c r="DO102" s="1002"/>
      <c r="DP102" s="1003"/>
      <c r="DQ102" s="1001" t="s">
        <v>588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305</v>
      </c>
      <c r="AG109" s="945"/>
      <c r="AH109" s="945"/>
      <c r="AI109" s="945"/>
      <c r="AJ109" s="946"/>
      <c r="AK109" s="947" t="s">
        <v>304</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305</v>
      </c>
      <c r="BW109" s="945"/>
      <c r="BX109" s="945"/>
      <c r="BY109" s="945"/>
      <c r="BZ109" s="946"/>
      <c r="CA109" s="947" t="s">
        <v>304</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305</v>
      </c>
      <c r="DM109" s="945"/>
      <c r="DN109" s="945"/>
      <c r="DO109" s="945"/>
      <c r="DP109" s="946"/>
      <c r="DQ109" s="947" t="s">
        <v>304</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541629</v>
      </c>
      <c r="AB110" s="938"/>
      <c r="AC110" s="938"/>
      <c r="AD110" s="938"/>
      <c r="AE110" s="939"/>
      <c r="AF110" s="940">
        <v>535061</v>
      </c>
      <c r="AG110" s="938"/>
      <c r="AH110" s="938"/>
      <c r="AI110" s="938"/>
      <c r="AJ110" s="939"/>
      <c r="AK110" s="940">
        <v>475230</v>
      </c>
      <c r="AL110" s="938"/>
      <c r="AM110" s="938"/>
      <c r="AN110" s="938"/>
      <c r="AO110" s="939"/>
      <c r="AP110" s="941">
        <v>29.6</v>
      </c>
      <c r="AQ110" s="942"/>
      <c r="AR110" s="942"/>
      <c r="AS110" s="942"/>
      <c r="AT110" s="943"/>
      <c r="AU110" s="977" t="s">
        <v>73</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3072530</v>
      </c>
      <c r="BR110" s="885"/>
      <c r="BS110" s="885"/>
      <c r="BT110" s="885"/>
      <c r="BU110" s="885"/>
      <c r="BV110" s="885">
        <v>2889454</v>
      </c>
      <c r="BW110" s="885"/>
      <c r="BX110" s="885"/>
      <c r="BY110" s="885"/>
      <c r="BZ110" s="885"/>
      <c r="CA110" s="885">
        <v>2827517</v>
      </c>
      <c r="CB110" s="885"/>
      <c r="CC110" s="885"/>
      <c r="CD110" s="885"/>
      <c r="CE110" s="885"/>
      <c r="CF110" s="909">
        <v>176.2</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435</v>
      </c>
      <c r="DM110" s="885"/>
      <c r="DN110" s="885"/>
      <c r="DO110" s="885"/>
      <c r="DP110" s="885"/>
      <c r="DQ110" s="885" t="s">
        <v>436</v>
      </c>
      <c r="DR110" s="885"/>
      <c r="DS110" s="885"/>
      <c r="DT110" s="885"/>
      <c r="DU110" s="885"/>
      <c r="DV110" s="886" t="s">
        <v>437</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439</v>
      </c>
      <c r="AG111" s="966"/>
      <c r="AH111" s="966"/>
      <c r="AI111" s="966"/>
      <c r="AJ111" s="967"/>
      <c r="AK111" s="968" t="s">
        <v>436</v>
      </c>
      <c r="AL111" s="966"/>
      <c r="AM111" s="966"/>
      <c r="AN111" s="966"/>
      <c r="AO111" s="967"/>
      <c r="AP111" s="969" t="s">
        <v>439</v>
      </c>
      <c r="AQ111" s="970"/>
      <c r="AR111" s="970"/>
      <c r="AS111" s="970"/>
      <c r="AT111" s="971"/>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32384</v>
      </c>
      <c r="BR111" s="857"/>
      <c r="BS111" s="857"/>
      <c r="BT111" s="857"/>
      <c r="BU111" s="857"/>
      <c r="BV111" s="857" t="s">
        <v>439</v>
      </c>
      <c r="BW111" s="857"/>
      <c r="BX111" s="857"/>
      <c r="BY111" s="857"/>
      <c r="BZ111" s="857"/>
      <c r="CA111" s="857" t="s">
        <v>439</v>
      </c>
      <c r="CB111" s="857"/>
      <c r="CC111" s="857"/>
      <c r="CD111" s="857"/>
      <c r="CE111" s="857"/>
      <c r="CF111" s="918" t="s">
        <v>436</v>
      </c>
      <c r="CG111" s="919"/>
      <c r="CH111" s="919"/>
      <c r="CI111" s="919"/>
      <c r="CJ111" s="919"/>
      <c r="CK111" s="974"/>
      <c r="CL111" s="861"/>
      <c r="CM111" s="864" t="s">
        <v>441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436</v>
      </c>
      <c r="DH111" s="857"/>
      <c r="DI111" s="857"/>
      <c r="DJ111" s="857"/>
      <c r="DK111" s="857"/>
      <c r="DL111" s="857" t="s">
        <v>439</v>
      </c>
      <c r="DM111" s="857"/>
      <c r="DN111" s="857"/>
      <c r="DO111" s="857"/>
      <c r="DP111" s="857"/>
      <c r="DQ111" s="857" t="s">
        <v>436</v>
      </c>
      <c r="DR111" s="857"/>
      <c r="DS111" s="857"/>
      <c r="DT111" s="857"/>
      <c r="DU111" s="857"/>
      <c r="DV111" s="834" t="s">
        <v>437</v>
      </c>
      <c r="DW111" s="834"/>
      <c r="DX111" s="834"/>
      <c r="DY111" s="834"/>
      <c r="DZ111" s="835"/>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437</v>
      </c>
      <c r="AG112" s="820"/>
      <c r="AH112" s="820"/>
      <c r="AI112" s="820"/>
      <c r="AJ112" s="821"/>
      <c r="AK112" s="822" t="s">
        <v>436</v>
      </c>
      <c r="AL112" s="820"/>
      <c r="AM112" s="820"/>
      <c r="AN112" s="820"/>
      <c r="AO112" s="821"/>
      <c r="AP112" s="867" t="s">
        <v>436</v>
      </c>
      <c r="AQ112" s="868"/>
      <c r="AR112" s="868"/>
      <c r="AS112" s="868"/>
      <c r="AT112" s="869"/>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918138</v>
      </c>
      <c r="BR112" s="857"/>
      <c r="BS112" s="857"/>
      <c r="BT112" s="857"/>
      <c r="BU112" s="857"/>
      <c r="BV112" s="857">
        <v>990565</v>
      </c>
      <c r="BW112" s="857"/>
      <c r="BX112" s="857"/>
      <c r="BY112" s="857"/>
      <c r="BZ112" s="857"/>
      <c r="CA112" s="857">
        <v>938740</v>
      </c>
      <c r="CB112" s="857"/>
      <c r="CC112" s="857"/>
      <c r="CD112" s="857"/>
      <c r="CE112" s="857"/>
      <c r="CF112" s="918">
        <v>58.5</v>
      </c>
      <c r="CG112" s="919"/>
      <c r="CH112" s="919"/>
      <c r="CI112" s="919"/>
      <c r="CJ112" s="919"/>
      <c r="CK112" s="974"/>
      <c r="CL112" s="861"/>
      <c r="CM112" s="864" t="s">
        <v>445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436</v>
      </c>
      <c r="DH112" s="857"/>
      <c r="DI112" s="857"/>
      <c r="DJ112" s="857"/>
      <c r="DK112" s="857"/>
      <c r="DL112" s="857" t="s">
        <v>436</v>
      </c>
      <c r="DM112" s="857"/>
      <c r="DN112" s="857"/>
      <c r="DO112" s="857"/>
      <c r="DP112" s="857"/>
      <c r="DQ112" s="857" t="s">
        <v>436</v>
      </c>
      <c r="DR112" s="857"/>
      <c r="DS112" s="857"/>
      <c r="DT112" s="857"/>
      <c r="DU112" s="857"/>
      <c r="DV112" s="834" t="s">
        <v>437</v>
      </c>
      <c r="DW112" s="834"/>
      <c r="DX112" s="834"/>
      <c r="DY112" s="834"/>
      <c r="DZ112" s="835"/>
    </row>
    <row r="113" spans="1:130" s="246" customFormat="1" ht="26.25" customHeight="1" x14ac:dyDescent="0.15">
      <c r="A113" s="961"/>
      <c r="B113" s="962"/>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90495</v>
      </c>
      <c r="AB113" s="966"/>
      <c r="AC113" s="966"/>
      <c r="AD113" s="966"/>
      <c r="AE113" s="967"/>
      <c r="AF113" s="968">
        <v>108826</v>
      </c>
      <c r="AG113" s="966"/>
      <c r="AH113" s="966"/>
      <c r="AI113" s="966"/>
      <c r="AJ113" s="967"/>
      <c r="AK113" s="968">
        <v>96502</v>
      </c>
      <c r="AL113" s="966"/>
      <c r="AM113" s="966"/>
      <c r="AN113" s="966"/>
      <c r="AO113" s="967"/>
      <c r="AP113" s="969">
        <v>6</v>
      </c>
      <c r="AQ113" s="970"/>
      <c r="AR113" s="970"/>
      <c r="AS113" s="970"/>
      <c r="AT113" s="971"/>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36699</v>
      </c>
      <c r="BR113" s="857"/>
      <c r="BS113" s="857"/>
      <c r="BT113" s="857"/>
      <c r="BU113" s="857"/>
      <c r="BV113" s="857">
        <v>22248</v>
      </c>
      <c r="BW113" s="857"/>
      <c r="BX113" s="857"/>
      <c r="BY113" s="857"/>
      <c r="BZ113" s="857"/>
      <c r="CA113" s="857">
        <v>19219</v>
      </c>
      <c r="CB113" s="857"/>
      <c r="CC113" s="857"/>
      <c r="CD113" s="857"/>
      <c r="CE113" s="857"/>
      <c r="CF113" s="918">
        <v>1.2</v>
      </c>
      <c r="CG113" s="919"/>
      <c r="CH113" s="919"/>
      <c r="CI113" s="919"/>
      <c r="CJ113" s="919"/>
      <c r="CK113" s="974"/>
      <c r="CL113" s="861"/>
      <c r="CM113" s="864" t="s">
        <v>448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32384</v>
      </c>
      <c r="DH113" s="820"/>
      <c r="DI113" s="820"/>
      <c r="DJ113" s="820"/>
      <c r="DK113" s="821"/>
      <c r="DL113" s="822" t="s">
        <v>436</v>
      </c>
      <c r="DM113" s="820"/>
      <c r="DN113" s="820"/>
      <c r="DO113" s="820"/>
      <c r="DP113" s="821"/>
      <c r="DQ113" s="822" t="s">
        <v>436</v>
      </c>
      <c r="DR113" s="820"/>
      <c r="DS113" s="820"/>
      <c r="DT113" s="820"/>
      <c r="DU113" s="821"/>
      <c r="DV113" s="867" t="s">
        <v>435</v>
      </c>
      <c r="DW113" s="868"/>
      <c r="DX113" s="868"/>
      <c r="DY113" s="868"/>
      <c r="DZ113" s="869"/>
    </row>
    <row r="114" spans="1:130" s="246" customFormat="1" ht="26.25" customHeight="1" x14ac:dyDescent="0.15">
      <c r="A114" s="961"/>
      <c r="B114" s="962"/>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15949</v>
      </c>
      <c r="AB114" s="820"/>
      <c r="AC114" s="820"/>
      <c r="AD114" s="820"/>
      <c r="AE114" s="821"/>
      <c r="AF114" s="822">
        <v>14607</v>
      </c>
      <c r="AG114" s="820"/>
      <c r="AH114" s="820"/>
      <c r="AI114" s="820"/>
      <c r="AJ114" s="821"/>
      <c r="AK114" s="822">
        <v>2400</v>
      </c>
      <c r="AL114" s="820"/>
      <c r="AM114" s="820"/>
      <c r="AN114" s="820"/>
      <c r="AO114" s="821"/>
      <c r="AP114" s="867">
        <v>0.1</v>
      </c>
      <c r="AQ114" s="868"/>
      <c r="AR114" s="868"/>
      <c r="AS114" s="868"/>
      <c r="AT114" s="869"/>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896060</v>
      </c>
      <c r="BR114" s="857"/>
      <c r="BS114" s="857"/>
      <c r="BT114" s="857"/>
      <c r="BU114" s="857"/>
      <c r="BV114" s="857">
        <v>870880</v>
      </c>
      <c r="BW114" s="857"/>
      <c r="BX114" s="857"/>
      <c r="BY114" s="857"/>
      <c r="BZ114" s="857"/>
      <c r="CA114" s="857">
        <v>867534</v>
      </c>
      <c r="CB114" s="857"/>
      <c r="CC114" s="857"/>
      <c r="CD114" s="857"/>
      <c r="CE114" s="857"/>
      <c r="CF114" s="918">
        <v>54.1</v>
      </c>
      <c r="CG114" s="919"/>
      <c r="CH114" s="919"/>
      <c r="CI114" s="919"/>
      <c r="CJ114" s="919"/>
      <c r="CK114" s="974"/>
      <c r="CL114" s="861"/>
      <c r="CM114" s="864" t="s">
        <v>451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436</v>
      </c>
      <c r="DH114" s="820"/>
      <c r="DI114" s="820"/>
      <c r="DJ114" s="820"/>
      <c r="DK114" s="821"/>
      <c r="DL114" s="822" t="s">
        <v>437</v>
      </c>
      <c r="DM114" s="820"/>
      <c r="DN114" s="820"/>
      <c r="DO114" s="820"/>
      <c r="DP114" s="821"/>
      <c r="DQ114" s="822" t="s">
        <v>436</v>
      </c>
      <c r="DR114" s="820"/>
      <c r="DS114" s="820"/>
      <c r="DT114" s="820"/>
      <c r="DU114" s="821"/>
      <c r="DV114" s="867" t="s">
        <v>437</v>
      </c>
      <c r="DW114" s="868"/>
      <c r="DX114" s="868"/>
      <c r="DY114" s="868"/>
      <c r="DZ114" s="869"/>
    </row>
    <row r="115" spans="1:130" s="246" customFormat="1" ht="26.25" customHeight="1" x14ac:dyDescent="0.15">
      <c r="A115" s="961"/>
      <c r="B115" s="962"/>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33061</v>
      </c>
      <c r="AB115" s="966"/>
      <c r="AC115" s="966"/>
      <c r="AD115" s="966"/>
      <c r="AE115" s="967"/>
      <c r="AF115" s="968">
        <v>33061</v>
      </c>
      <c r="AG115" s="966"/>
      <c r="AH115" s="966"/>
      <c r="AI115" s="966"/>
      <c r="AJ115" s="967"/>
      <c r="AK115" s="968" t="s">
        <v>435</v>
      </c>
      <c r="AL115" s="966"/>
      <c r="AM115" s="966"/>
      <c r="AN115" s="966"/>
      <c r="AO115" s="967"/>
      <c r="AP115" s="969" t="s">
        <v>436</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435</v>
      </c>
      <c r="BR115" s="857"/>
      <c r="BS115" s="857"/>
      <c r="BT115" s="857"/>
      <c r="BU115" s="857"/>
      <c r="BV115" s="857" t="s">
        <v>436</v>
      </c>
      <c r="BW115" s="857"/>
      <c r="BX115" s="857"/>
      <c r="BY115" s="857"/>
      <c r="BZ115" s="857"/>
      <c r="CA115" s="857" t="s">
        <v>436</v>
      </c>
      <c r="CB115" s="857"/>
      <c r="CC115" s="857"/>
      <c r="CD115" s="857"/>
      <c r="CE115" s="857"/>
      <c r="CF115" s="918" t="s">
        <v>436</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437</v>
      </c>
      <c r="DH115" s="820"/>
      <c r="DI115" s="820"/>
      <c r="DJ115" s="820"/>
      <c r="DK115" s="821"/>
      <c r="DL115" s="822" t="s">
        <v>436</v>
      </c>
      <c r="DM115" s="820"/>
      <c r="DN115" s="820"/>
      <c r="DO115" s="820"/>
      <c r="DP115" s="821"/>
      <c r="DQ115" s="822" t="s">
        <v>436</v>
      </c>
      <c r="DR115" s="820"/>
      <c r="DS115" s="820"/>
      <c r="DT115" s="820"/>
      <c r="DU115" s="821"/>
      <c r="DV115" s="867" t="s">
        <v>436</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141</v>
      </c>
      <c r="AB116" s="820"/>
      <c r="AC116" s="820"/>
      <c r="AD116" s="820"/>
      <c r="AE116" s="821"/>
      <c r="AF116" s="822">
        <v>13</v>
      </c>
      <c r="AG116" s="820"/>
      <c r="AH116" s="820"/>
      <c r="AI116" s="820"/>
      <c r="AJ116" s="821"/>
      <c r="AK116" s="822">
        <v>24</v>
      </c>
      <c r="AL116" s="820"/>
      <c r="AM116" s="820"/>
      <c r="AN116" s="820"/>
      <c r="AO116" s="821"/>
      <c r="AP116" s="867">
        <v>0</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437</v>
      </c>
      <c r="BW116" s="857"/>
      <c r="BX116" s="857"/>
      <c r="BY116" s="857"/>
      <c r="BZ116" s="857"/>
      <c r="CA116" s="857" t="s">
        <v>436</v>
      </c>
      <c r="CB116" s="857"/>
      <c r="CC116" s="857"/>
      <c r="CD116" s="857"/>
      <c r="CE116" s="857"/>
      <c r="CF116" s="918" t="s">
        <v>436</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436</v>
      </c>
      <c r="DM116" s="820"/>
      <c r="DN116" s="820"/>
      <c r="DO116" s="820"/>
      <c r="DP116" s="821"/>
      <c r="DQ116" s="822" t="s">
        <v>435</v>
      </c>
      <c r="DR116" s="820"/>
      <c r="DS116" s="820"/>
      <c r="DT116" s="820"/>
      <c r="DU116" s="821"/>
      <c r="DV116" s="867" t="s">
        <v>436</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681275</v>
      </c>
      <c r="AB117" s="952"/>
      <c r="AC117" s="952"/>
      <c r="AD117" s="952"/>
      <c r="AE117" s="953"/>
      <c r="AF117" s="954">
        <v>691568</v>
      </c>
      <c r="AG117" s="952"/>
      <c r="AH117" s="952"/>
      <c r="AI117" s="952"/>
      <c r="AJ117" s="953"/>
      <c r="AK117" s="954">
        <v>574156</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460</v>
      </c>
      <c r="BW117" s="857"/>
      <c r="BX117" s="857"/>
      <c r="BY117" s="857"/>
      <c r="BZ117" s="857"/>
      <c r="CA117" s="857" t="s">
        <v>461</v>
      </c>
      <c r="CB117" s="857"/>
      <c r="CC117" s="857"/>
      <c r="CD117" s="857"/>
      <c r="CE117" s="857"/>
      <c r="CF117" s="918" t="s">
        <v>461</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461</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305</v>
      </c>
      <c r="AG118" s="945"/>
      <c r="AH118" s="945"/>
      <c r="AI118" s="945"/>
      <c r="AJ118" s="946"/>
      <c r="AK118" s="947" t="s">
        <v>304</v>
      </c>
      <c r="AL118" s="945"/>
      <c r="AM118" s="945"/>
      <c r="AN118" s="945"/>
      <c r="AO118" s="946"/>
      <c r="AP118" s="948" t="s">
        <v>429</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461</v>
      </c>
      <c r="BW118" s="888"/>
      <c r="BX118" s="888"/>
      <c r="BY118" s="888"/>
      <c r="BZ118" s="888"/>
      <c r="CA118" s="888" t="s">
        <v>461</v>
      </c>
      <c r="CB118" s="888"/>
      <c r="CC118" s="888"/>
      <c r="CD118" s="888"/>
      <c r="CE118" s="888"/>
      <c r="CF118" s="918" t="s">
        <v>128</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465</v>
      </c>
      <c r="BP119" s="921"/>
      <c r="BQ119" s="925">
        <v>4955811</v>
      </c>
      <c r="BR119" s="888"/>
      <c r="BS119" s="888"/>
      <c r="BT119" s="888"/>
      <c r="BU119" s="888"/>
      <c r="BV119" s="888">
        <v>4773147</v>
      </c>
      <c r="BW119" s="888"/>
      <c r="BX119" s="888"/>
      <c r="BY119" s="888"/>
      <c r="BZ119" s="888"/>
      <c r="CA119" s="888">
        <v>4653010</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461</v>
      </c>
      <c r="DH119" s="803"/>
      <c r="DI119" s="803"/>
      <c r="DJ119" s="803"/>
      <c r="DK119" s="804"/>
      <c r="DL119" s="805" t="s">
        <v>467</v>
      </c>
      <c r="DM119" s="803"/>
      <c r="DN119" s="803"/>
      <c r="DO119" s="803"/>
      <c r="DP119" s="804"/>
      <c r="DQ119" s="805" t="s">
        <v>128</v>
      </c>
      <c r="DR119" s="803"/>
      <c r="DS119" s="803"/>
      <c r="DT119" s="803"/>
      <c r="DU119" s="804"/>
      <c r="DV119" s="891" t="s">
        <v>467</v>
      </c>
      <c r="DW119" s="892"/>
      <c r="DX119" s="892"/>
      <c r="DY119" s="892"/>
      <c r="DZ119" s="893"/>
    </row>
    <row r="120" spans="1:130" s="246" customFormat="1" ht="26.25" customHeight="1" x14ac:dyDescent="0.15">
      <c r="A120" s="860"/>
      <c r="B120" s="861"/>
      <c r="C120" s="864" t="s">
        <v>441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461</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1290113</v>
      </c>
      <c r="BR120" s="885"/>
      <c r="BS120" s="885"/>
      <c r="BT120" s="885"/>
      <c r="BU120" s="885"/>
      <c r="BV120" s="885">
        <v>1243379</v>
      </c>
      <c r="BW120" s="885"/>
      <c r="BX120" s="885"/>
      <c r="BY120" s="885"/>
      <c r="BZ120" s="885"/>
      <c r="CA120" s="885">
        <v>1241152</v>
      </c>
      <c r="CB120" s="885"/>
      <c r="CC120" s="885"/>
      <c r="CD120" s="885"/>
      <c r="CE120" s="885"/>
      <c r="CF120" s="909">
        <v>77.3</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v>816680</v>
      </c>
      <c r="DH120" s="885"/>
      <c r="DI120" s="885"/>
      <c r="DJ120" s="885"/>
      <c r="DK120" s="885"/>
      <c r="DL120" s="885">
        <v>860308</v>
      </c>
      <c r="DM120" s="885"/>
      <c r="DN120" s="885"/>
      <c r="DO120" s="885"/>
      <c r="DP120" s="885"/>
      <c r="DQ120" s="885">
        <v>822755</v>
      </c>
      <c r="DR120" s="885"/>
      <c r="DS120" s="885"/>
      <c r="DT120" s="885"/>
      <c r="DU120" s="885"/>
      <c r="DV120" s="886">
        <v>51.3</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33061</v>
      </c>
      <c r="AB121" s="820"/>
      <c r="AC121" s="820"/>
      <c r="AD121" s="820"/>
      <c r="AE121" s="821"/>
      <c r="AF121" s="822">
        <v>33061</v>
      </c>
      <c r="AG121" s="820"/>
      <c r="AH121" s="820"/>
      <c r="AI121" s="820"/>
      <c r="AJ121" s="821"/>
      <c r="AK121" s="822" t="s">
        <v>467</v>
      </c>
      <c r="AL121" s="820"/>
      <c r="AM121" s="820"/>
      <c r="AN121" s="820"/>
      <c r="AO121" s="821"/>
      <c r="AP121" s="867" t="s">
        <v>467</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456165</v>
      </c>
      <c r="BR121" s="857"/>
      <c r="BS121" s="857"/>
      <c r="BT121" s="857"/>
      <c r="BU121" s="857"/>
      <c r="BV121" s="857">
        <v>485934</v>
      </c>
      <c r="BW121" s="857"/>
      <c r="BX121" s="857"/>
      <c r="BY121" s="857"/>
      <c r="BZ121" s="857"/>
      <c r="CA121" s="857">
        <v>492680</v>
      </c>
      <c r="CB121" s="857"/>
      <c r="CC121" s="857"/>
      <c r="CD121" s="857"/>
      <c r="CE121" s="857"/>
      <c r="CF121" s="918">
        <v>30.7</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v>37798</v>
      </c>
      <c r="DH121" s="857"/>
      <c r="DI121" s="857"/>
      <c r="DJ121" s="857"/>
      <c r="DK121" s="857"/>
      <c r="DL121" s="857">
        <v>75618</v>
      </c>
      <c r="DM121" s="857"/>
      <c r="DN121" s="857"/>
      <c r="DO121" s="857"/>
      <c r="DP121" s="857"/>
      <c r="DQ121" s="857">
        <v>67835</v>
      </c>
      <c r="DR121" s="857"/>
      <c r="DS121" s="857"/>
      <c r="DT121" s="857"/>
      <c r="DU121" s="857"/>
      <c r="DV121" s="834">
        <v>4.2</v>
      </c>
      <c r="DW121" s="834"/>
      <c r="DX121" s="834"/>
      <c r="DY121" s="834"/>
      <c r="DZ121" s="835"/>
    </row>
    <row r="122" spans="1:130" s="246" customFormat="1" ht="26.25" customHeight="1" x14ac:dyDescent="0.15">
      <c r="A122" s="860"/>
      <c r="B122" s="861"/>
      <c r="C122" s="864" t="s">
        <v>451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461</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2989628</v>
      </c>
      <c r="BR122" s="888"/>
      <c r="BS122" s="888"/>
      <c r="BT122" s="888"/>
      <c r="BU122" s="888"/>
      <c r="BV122" s="888">
        <v>2893967</v>
      </c>
      <c r="BW122" s="888"/>
      <c r="BX122" s="888"/>
      <c r="BY122" s="888"/>
      <c r="BZ122" s="888"/>
      <c r="CA122" s="888">
        <v>2883957</v>
      </c>
      <c r="CB122" s="888"/>
      <c r="CC122" s="888"/>
      <c r="CD122" s="888"/>
      <c r="CE122" s="888"/>
      <c r="CF122" s="889">
        <v>179.7</v>
      </c>
      <c r="CG122" s="890"/>
      <c r="CH122" s="890"/>
      <c r="CI122" s="890"/>
      <c r="CJ122" s="890"/>
      <c r="CK122" s="912"/>
      <c r="CL122" s="898"/>
      <c r="CM122" s="898"/>
      <c r="CN122" s="898"/>
      <c r="CO122" s="899"/>
      <c r="CP122" s="878" t="s">
        <v>476</v>
      </c>
      <c r="CQ122" s="879"/>
      <c r="CR122" s="879"/>
      <c r="CS122" s="879"/>
      <c r="CT122" s="879"/>
      <c r="CU122" s="879"/>
      <c r="CV122" s="879"/>
      <c r="CW122" s="879"/>
      <c r="CX122" s="879"/>
      <c r="CY122" s="879"/>
      <c r="CZ122" s="879"/>
      <c r="DA122" s="879"/>
      <c r="DB122" s="879"/>
      <c r="DC122" s="879"/>
      <c r="DD122" s="879"/>
      <c r="DE122" s="879"/>
      <c r="DF122" s="880"/>
      <c r="DG122" s="856">
        <v>63660</v>
      </c>
      <c r="DH122" s="857"/>
      <c r="DI122" s="857"/>
      <c r="DJ122" s="857"/>
      <c r="DK122" s="857"/>
      <c r="DL122" s="857">
        <v>54639</v>
      </c>
      <c r="DM122" s="857"/>
      <c r="DN122" s="857"/>
      <c r="DO122" s="857"/>
      <c r="DP122" s="857"/>
      <c r="DQ122" s="857">
        <v>48150</v>
      </c>
      <c r="DR122" s="857"/>
      <c r="DS122" s="857"/>
      <c r="DT122" s="857"/>
      <c r="DU122" s="857"/>
      <c r="DV122" s="834">
        <v>3</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461</v>
      </c>
      <c r="AB123" s="820"/>
      <c r="AC123" s="820"/>
      <c r="AD123" s="820"/>
      <c r="AE123" s="821"/>
      <c r="AF123" s="822" t="s">
        <v>128</v>
      </c>
      <c r="AG123" s="820"/>
      <c r="AH123" s="820"/>
      <c r="AI123" s="820"/>
      <c r="AJ123" s="821"/>
      <c r="AK123" s="822" t="s">
        <v>461</v>
      </c>
      <c r="AL123" s="820"/>
      <c r="AM123" s="820"/>
      <c r="AN123" s="820"/>
      <c r="AO123" s="821"/>
      <c r="AP123" s="867" t="s">
        <v>128</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477</v>
      </c>
      <c r="BP123" s="921"/>
      <c r="BQ123" s="875">
        <v>4735906</v>
      </c>
      <c r="BR123" s="876"/>
      <c r="BS123" s="876"/>
      <c r="BT123" s="876"/>
      <c r="BU123" s="876"/>
      <c r="BV123" s="876">
        <v>4623280</v>
      </c>
      <c r="BW123" s="876"/>
      <c r="BX123" s="876"/>
      <c r="BY123" s="876"/>
      <c r="BZ123" s="876"/>
      <c r="CA123" s="876">
        <v>4617789</v>
      </c>
      <c r="CB123" s="876"/>
      <c r="CC123" s="876"/>
      <c r="CD123" s="876"/>
      <c r="CE123" s="876"/>
      <c r="CF123" s="786"/>
      <c r="CG123" s="787"/>
      <c r="CH123" s="787"/>
      <c r="CI123" s="787"/>
      <c r="CJ123" s="877"/>
      <c r="CK123" s="912"/>
      <c r="CL123" s="898"/>
      <c r="CM123" s="898"/>
      <c r="CN123" s="898"/>
      <c r="CO123" s="899"/>
      <c r="CP123" s="878" t="s">
        <v>478</v>
      </c>
      <c r="CQ123" s="879"/>
      <c r="CR123" s="879"/>
      <c r="CS123" s="879"/>
      <c r="CT123" s="879"/>
      <c r="CU123" s="879"/>
      <c r="CV123" s="879"/>
      <c r="CW123" s="879"/>
      <c r="CX123" s="879"/>
      <c r="CY123" s="879"/>
      <c r="CZ123" s="879"/>
      <c r="DA123" s="879"/>
      <c r="DB123" s="879"/>
      <c r="DC123" s="879"/>
      <c r="DD123" s="879"/>
      <c r="DE123" s="879"/>
      <c r="DF123" s="880"/>
      <c r="DG123" s="819" t="s">
        <v>467</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461</v>
      </c>
      <c r="AL124" s="820"/>
      <c r="AM124" s="820"/>
      <c r="AN124" s="820"/>
      <c r="AO124" s="821"/>
      <c r="AP124" s="867" t="s">
        <v>128</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v>
      </c>
      <c r="BR124" s="874"/>
      <c r="BS124" s="874"/>
      <c r="BT124" s="874"/>
      <c r="BU124" s="874"/>
      <c r="BV124" s="874">
        <v>9.1</v>
      </c>
      <c r="BW124" s="874"/>
      <c r="BX124" s="874"/>
      <c r="BY124" s="874"/>
      <c r="BZ124" s="874"/>
      <c r="CA124" s="874">
        <v>2.1</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460</v>
      </c>
      <c r="DR124" s="803"/>
      <c r="DS124" s="803"/>
      <c r="DT124" s="803"/>
      <c r="DU124" s="804"/>
      <c r="DV124" s="891" t="s">
        <v>128</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460</v>
      </c>
      <c r="AB125" s="820"/>
      <c r="AC125" s="820"/>
      <c r="AD125" s="820"/>
      <c r="AE125" s="821"/>
      <c r="AF125" s="822" t="s">
        <v>460</v>
      </c>
      <c r="AG125" s="820"/>
      <c r="AH125" s="820"/>
      <c r="AI125" s="820"/>
      <c r="AJ125" s="821"/>
      <c r="AK125" s="822" t="s">
        <v>128</v>
      </c>
      <c r="AL125" s="820"/>
      <c r="AM125" s="820"/>
      <c r="AN125" s="820"/>
      <c r="AO125" s="821"/>
      <c r="AP125" s="867" t="s">
        <v>461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481</v>
      </c>
      <c r="CL125" s="895"/>
      <c r="CM125" s="895"/>
      <c r="CN125" s="895"/>
      <c r="CO125" s="896"/>
      <c r="CP125" s="903" t="s">
        <v>482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461</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461</v>
      </c>
      <c r="AG126" s="820"/>
      <c r="AH126" s="820"/>
      <c r="AI126" s="820"/>
      <c r="AJ126" s="821"/>
      <c r="AK126" s="822" t="s">
        <v>128</v>
      </c>
      <c r="AL126" s="820"/>
      <c r="AM126" s="820"/>
      <c r="AN126" s="820"/>
      <c r="AO126" s="821"/>
      <c r="AP126" s="867" t="s">
        <v>461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460</v>
      </c>
      <c r="DM126" s="857"/>
      <c r="DN126" s="857"/>
      <c r="DO126" s="857"/>
      <c r="DP126" s="857"/>
      <c r="DQ126" s="857" t="s">
        <v>461</v>
      </c>
      <c r="DR126" s="857"/>
      <c r="DS126" s="857"/>
      <c r="DT126" s="857"/>
      <c r="DU126" s="857"/>
      <c r="DV126" s="834" t="s">
        <v>128</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461</v>
      </c>
      <c r="AG127" s="820"/>
      <c r="AH127" s="820"/>
      <c r="AI127" s="820"/>
      <c r="AJ127" s="821"/>
      <c r="AK127" s="822" t="s">
        <v>128</v>
      </c>
      <c r="AL127" s="820"/>
      <c r="AM127" s="820"/>
      <c r="AN127" s="820"/>
      <c r="AO127" s="821"/>
      <c r="AP127" s="867" t="s">
        <v>467</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461</v>
      </c>
      <c r="DH127" s="857"/>
      <c r="DI127" s="857"/>
      <c r="DJ127" s="857"/>
      <c r="DK127" s="857"/>
      <c r="DL127" s="857" t="s">
        <v>128</v>
      </c>
      <c r="DM127" s="857"/>
      <c r="DN127" s="857"/>
      <c r="DO127" s="857"/>
      <c r="DP127" s="857"/>
      <c r="DQ127" s="857" t="s">
        <v>460</v>
      </c>
      <c r="DR127" s="857"/>
      <c r="DS127" s="857"/>
      <c r="DT127" s="857"/>
      <c r="DU127" s="857"/>
      <c r="DV127" s="834" t="s">
        <v>128</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86504</v>
      </c>
      <c r="AB128" s="841"/>
      <c r="AC128" s="841"/>
      <c r="AD128" s="841"/>
      <c r="AE128" s="842"/>
      <c r="AF128" s="843">
        <v>83348</v>
      </c>
      <c r="AG128" s="841"/>
      <c r="AH128" s="841"/>
      <c r="AI128" s="841"/>
      <c r="AJ128" s="842"/>
      <c r="AK128" s="843">
        <v>74167</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493</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461</v>
      </c>
      <c r="DR128" s="831"/>
      <c r="DS128" s="831"/>
      <c r="DT128" s="831"/>
      <c r="DU128" s="831"/>
      <c r="DV128" s="832" t="s">
        <v>128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2102805</v>
      </c>
      <c r="AB129" s="820"/>
      <c r="AC129" s="820"/>
      <c r="AD129" s="820"/>
      <c r="AE129" s="821"/>
      <c r="AF129" s="822">
        <v>2057606</v>
      </c>
      <c r="AG129" s="820"/>
      <c r="AH129" s="820"/>
      <c r="AI129" s="820"/>
      <c r="AJ129" s="821"/>
      <c r="AK129" s="822">
        <v>1969842</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422703</v>
      </c>
      <c r="AB130" s="820"/>
      <c r="AC130" s="820"/>
      <c r="AD130" s="820"/>
      <c r="AE130" s="821"/>
      <c r="AF130" s="822">
        <v>411392</v>
      </c>
      <c r="AG130" s="820"/>
      <c r="AH130" s="820"/>
      <c r="AI130" s="820"/>
      <c r="AJ130" s="821"/>
      <c r="AK130" s="822">
        <v>365052</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10.199999999999999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1680102</v>
      </c>
      <c r="AB131" s="803"/>
      <c r="AC131" s="803"/>
      <c r="AD131" s="803"/>
      <c r="AE131" s="804"/>
      <c r="AF131" s="805">
        <v>1646214</v>
      </c>
      <c r="AG131" s="803"/>
      <c r="AH131" s="803"/>
      <c r="AI131" s="803"/>
      <c r="AJ131" s="804"/>
      <c r="AK131" s="805">
        <v>1604790</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v>2.1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10.241521049999999</v>
      </c>
      <c r="AB132" s="783"/>
      <c r="AC132" s="783"/>
      <c r="AD132" s="783"/>
      <c r="AE132" s="784"/>
      <c r="AF132" s="785">
        <v>11.956404210000001</v>
      </c>
      <c r="AG132" s="783"/>
      <c r="AH132" s="783"/>
      <c r="AI132" s="783"/>
      <c r="AJ132" s="784"/>
      <c r="AK132" s="785">
        <v>8.4083898829999999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10.7</v>
      </c>
      <c r="AB133" s="762"/>
      <c r="AC133" s="762"/>
      <c r="AD133" s="762"/>
      <c r="AE133" s="763"/>
      <c r="AF133" s="761">
        <v>10.8</v>
      </c>
      <c r="AG133" s="762"/>
      <c r="AH133" s="762"/>
      <c r="AI133" s="762"/>
      <c r="AJ133" s="763"/>
      <c r="AK133" s="761">
        <v>10.199999999999999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siLSgRaQSf5rUnlX7NP5D2e06x/Z926ZSWBNNMNeACEl1koZJ3ubATIsHACxPs1+NHJKrrpOJkal2xitPitwQ==" saltValue="/Yx3QobrOqbnC2h6jqp+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Q9Lz27K3DMeYWSJiQUY2nOlYzO1agWbti3++hgbf6RJ9N+EILiplNFKlr7dHDv/IrnMzJf/sM0H4iiFaZnbg==" saltValue="sZGtr0/gODPhRA9JvvN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BH3E2Y00/0I4kYofvWZzKg8FwQnaQ5AdZXZ79rBVYIQY0jWH5KFVxwkb4tk9VxJplWX12DO8FGHiNmxk2FRjA==" saltValue="A7Bb6c6NVeLPHeYqOO7m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550363</v>
      </c>
      <c r="AP9" s="312">
        <v>184934</v>
      </c>
      <c r="AQ9" s="313">
        <v>190701</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48262</v>
      </c>
      <c r="AP10" s="315">
        <v>16217</v>
      </c>
      <c r="AQ10" s="316">
        <v>22807</v>
      </c>
      <c r="AR10" s="317">
        <v>-28.9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72671</v>
      </c>
      <c r="AP11" s="315">
        <v>24419</v>
      </c>
      <c r="AQ11" s="316">
        <v>29822</v>
      </c>
      <c r="AR11" s="317">
        <v>-18.100000000000001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t="s">
        <v>516</v>
      </c>
      <c r="AP12" s="315" t="s">
        <v>516</v>
      </c>
      <c r="AQ12" s="316">
        <v>3258</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35115</v>
      </c>
      <c r="AP14" s="315">
        <v>11799</v>
      </c>
      <c r="AQ14" s="316">
        <v>10094</v>
      </c>
      <c r="AR14" s="317">
        <v>16.899999999999999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4202</v>
      </c>
      <c r="AP15" s="315">
        <v>1412</v>
      </c>
      <c r="AQ15" s="316">
        <v>4017</v>
      </c>
      <c r="AR15" s="317">
        <v>-64.8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-48108</v>
      </c>
      <c r="AP16" s="315">
        <v>-16165</v>
      </c>
      <c r="AQ16" s="316">
        <v>-17771</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662505</v>
      </c>
      <c r="AP17" s="315">
        <v>222616</v>
      </c>
      <c r="AQ17" s="316">
        <v>242952</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19.829999999999998</v>
      </c>
      <c r="AP21" s="328">
        <v>21.84</v>
      </c>
      <c r="AQ21" s="329">
        <v>-2.0099999999999998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99.3</v>
      </c>
      <c r="AP22" s="333">
        <v>95.6</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475230</v>
      </c>
      <c r="AP32" s="342">
        <v>159688</v>
      </c>
      <c r="AQ32" s="343">
        <v>136235</v>
      </c>
      <c r="AR32" s="344">
        <v>17.2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96502</v>
      </c>
      <c r="AP35" s="342">
        <v>32427</v>
      </c>
      <c r="AQ35" s="343">
        <v>32688</v>
      </c>
      <c r="AR35" s="344">
        <v>-0.8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2400</v>
      </c>
      <c r="AP36" s="342">
        <v>806</v>
      </c>
      <c r="AQ36" s="343">
        <v>4188</v>
      </c>
      <c r="AR36" s="344">
        <v>-80.8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t="s">
        <v>516</v>
      </c>
      <c r="AP37" s="342" t="s">
        <v>516</v>
      </c>
      <c r="AQ37" s="343">
        <v>1212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v>24</v>
      </c>
      <c r="AP38" s="345">
        <v>8</v>
      </c>
      <c r="AQ38" s="346">
        <v>25</v>
      </c>
      <c r="AR38" s="334">
        <v>-68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-74167</v>
      </c>
      <c r="AP39" s="342">
        <v>-24922</v>
      </c>
      <c r="AQ39" s="343">
        <v>-7598</v>
      </c>
      <c r="AR39" s="344">
        <v>228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-365052</v>
      </c>
      <c r="AP40" s="342">
        <v>-122665</v>
      </c>
      <c r="AQ40" s="343">
        <v>-123844</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134937</v>
      </c>
      <c r="AP41" s="342">
        <v>45342</v>
      </c>
      <c r="AQ41" s="343">
        <v>42911</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237095</v>
      </c>
      <c r="AN51" s="364">
        <v>73155</v>
      </c>
      <c r="AO51" s="365">
        <v>-58.3</v>
      </c>
      <c r="AP51" s="366">
        <v>333013</v>
      </c>
      <c r="AQ51" s="367">
        <v>5.3</v>
      </c>
      <c r="AR51" s="368">
        <v>-63.6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163951</v>
      </c>
      <c r="AN52" s="372">
        <v>50587</v>
      </c>
      <c r="AO52" s="373">
        <v>-38</v>
      </c>
      <c r="AP52" s="374">
        <v>126732</v>
      </c>
      <c r="AQ52" s="375">
        <v>19.100000000000001</v>
      </c>
      <c r="AR52" s="376">
        <v>-57.1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384021</v>
      </c>
      <c r="AN53" s="364">
        <v>120383</v>
      </c>
      <c r="AO53" s="365">
        <v>64.599999999999994</v>
      </c>
      <c r="AP53" s="366">
        <v>280458</v>
      </c>
      <c r="AQ53" s="367">
        <v>-15.8</v>
      </c>
      <c r="AR53" s="368">
        <v>80.400000000000006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42356</v>
      </c>
      <c r="AN54" s="372">
        <v>13278</v>
      </c>
      <c r="AO54" s="373">
        <v>-73.8</v>
      </c>
      <c r="AP54" s="374">
        <v>127286</v>
      </c>
      <c r="AQ54" s="375">
        <v>0.4</v>
      </c>
      <c r="AR54" s="376">
        <v>-74.2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296282</v>
      </c>
      <c r="AN55" s="364">
        <v>95268</v>
      </c>
      <c r="AO55" s="365">
        <v>-20.9</v>
      </c>
      <c r="AP55" s="366">
        <v>291945</v>
      </c>
      <c r="AQ55" s="367">
        <v>4.0999999999999996</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98957</v>
      </c>
      <c r="AN56" s="372">
        <v>31819</v>
      </c>
      <c r="AO56" s="373">
        <v>139.6</v>
      </c>
      <c r="AP56" s="374">
        <v>127651</v>
      </c>
      <c r="AQ56" s="375">
        <v>0.3</v>
      </c>
      <c r="AR56" s="376">
        <v>139.30000000000001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535201</v>
      </c>
      <c r="AN57" s="364">
        <v>177219</v>
      </c>
      <c r="AO57" s="365">
        <v>86</v>
      </c>
      <c r="AP57" s="366">
        <v>291173</v>
      </c>
      <c r="AQ57" s="367">
        <v>-0.3</v>
      </c>
      <c r="AR57" s="368">
        <v>86.3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58769</v>
      </c>
      <c r="AN58" s="372">
        <v>19460</v>
      </c>
      <c r="AO58" s="373">
        <v>-38.799999999999997</v>
      </c>
      <c r="AP58" s="374">
        <v>119071</v>
      </c>
      <c r="AQ58" s="375">
        <v>-6.7</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699765</v>
      </c>
      <c r="AN59" s="364">
        <v>235136</v>
      </c>
      <c r="AO59" s="365">
        <v>32.700000000000003</v>
      </c>
      <c r="AP59" s="366">
        <v>271581</v>
      </c>
      <c r="AQ59" s="367">
        <v>-6.7</v>
      </c>
      <c r="AR59" s="368">
        <v>39.4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233865</v>
      </c>
      <c r="AN60" s="372">
        <v>78584</v>
      </c>
      <c r="AO60" s="373">
        <v>303.8</v>
      </c>
      <c r="AP60" s="374">
        <v>117844</v>
      </c>
      <c r="AQ60" s="375">
        <v>-1</v>
      </c>
      <c r="AR60" s="376">
        <v>304.8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430473</v>
      </c>
      <c r="AN61" s="379">
        <v>140232</v>
      </c>
      <c r="AO61" s="380">
        <v>20.8</v>
      </c>
      <c r="AP61" s="381">
        <v>293634</v>
      </c>
      <c r="AQ61" s="382">
        <v>-2.7</v>
      </c>
      <c r="AR61" s="368">
        <v>23.5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119580</v>
      </c>
      <c r="AN62" s="372">
        <v>38746</v>
      </c>
      <c r="AO62" s="373">
        <v>58.6</v>
      </c>
      <c r="AP62" s="374">
        <v>123717</v>
      </c>
      <c r="AQ62" s="375">
        <v>2.4</v>
      </c>
      <c r="AR62" s="376">
        <v>56.2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A3EyZSZ/CRVZZSOgr7GFCC+lyxTV7vU0aTm4xWk+87SNhNQducjn4IDhj7+tMGHzAEuBX+5E338tyn/LdvAeQ==" saltValue="BBDny0O71GyOqPLAkpgy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5v9987lRq2sxPtk8qSR1VnAMXVQ9KaOG7HeT6MyrK54jh8anrLf+ApwOkeag32Sc/U1p0yp3JjxM1Qqs02GZQ==" saltValue="vRldjRnOyEd+dHqFjHkL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sbg8Es8MUxLfcjOhrAJEo/S+I7piSFWeKOOyFMeuGmYU6+CTwWeSSgo74bFiU/2lrpT91+3ZXOLI55uOIz/A==" saltValue="OB+l+R9ImsHKingRhb1A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23.23</v>
      </c>
      <c r="G47" s="12">
        <v>27.17</v>
      </c>
      <c r="H47" s="12">
        <v>27.76</v>
      </c>
      <c r="I47" s="12">
        <v>24.33</v>
      </c>
      <c r="J47" s="13">
        <v>23.73</v>
      </c>
    </row>
    <row r="48" spans="2:10" ht="57.75" customHeight="1" x14ac:dyDescent="0.15">
      <c r="B48" s="14"/>
      <c r="C48" s="1196" t="s">
        <v>4</v>
      </c>
      <c r="D48" s="1196"/>
      <c r="E48" s="1197"/>
      <c r="F48" s="15">
        <v>1.64</v>
      </c>
      <c r="G48" s="16">
        <v>1.99</v>
      </c>
      <c r="H48" s="16">
        <v>2.42</v>
      </c>
      <c r="I48" s="16">
        <v>0.7</v>
      </c>
      <c r="J48" s="17">
        <v>2.93</v>
      </c>
    </row>
    <row r="49" spans="2:10" ht="57.75" customHeight="1" thickBot="1" x14ac:dyDescent="0.2">
      <c r="B49" s="18"/>
      <c r="C49" s="1198" t="s">
        <v>5</v>
      </c>
      <c r="D49" s="1198"/>
      <c r="E49" s="1199"/>
      <c r="F49" s="19" t="s">
        <v>563</v>
      </c>
      <c r="G49" s="20">
        <v>5.09</v>
      </c>
      <c r="H49" s="20">
        <v>0.41</v>
      </c>
      <c r="I49" s="20" t="s">
        <v>564</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fwEBQqdqftslqEBrK/JfgTbK+Q5Sf7sJ6rc4U7HIVa84DHSXcY32jjDRVMMJXFn/zJ+ZZ57rVDxF7NGfzV4Q==" saltValue="IbO2yRayal9YwsFG4f9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　一光</cp:lastModifiedBy>
  <cp:lastPrinted>2020-03-04T04:21:52Z</cp:lastPrinted>
  <dcterms:created xsi:type="dcterms:W3CDTF">2020-02-10T02:01:02Z</dcterms:created>
  <dcterms:modified xsi:type="dcterms:W3CDTF">2020-03-04T04:31:11Z</dcterms:modified>
  <cp:category/>
</cp:coreProperties>
</file>