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0.12\総務課\財務グループ\財務業務\財政状況公表\R5（R3年度決算）\２回目1003\結合データ\"/>
    </mc:Choice>
  </mc:AlternateContent>
  <xr:revisionPtr revIDLastSave="0" documentId="13_ncr:1_{CD9EB7EA-0193-40A4-A489-91D3ABA53E03}" xr6:coauthVersionLast="43" xr6:coauthVersionMax="45" xr10:uidLastSave="{00000000-0000-0000-0000-000000000000}"/>
  <bookViews>
    <workbookView xWindow="20370" yWindow="-5865"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<sst xmlns="http://schemas.openxmlformats.org/spreadsheetml/2006/main" count="1149" uniqueCount="613">
  <si>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</si>
  <si>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</si>
  <si>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</si>
  <si>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</si>
  <si>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</si>
  <si>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</si>
  <si>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</si>
  <si>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</si>
  <si>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</si>
  <si>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</si>
  <si>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</si>
  <si>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</si>
  <si>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</si>
  <si>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</si>
  <si>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</si>
  <si>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</si>
  <si>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</si>
  <si>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</si>
  <si>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</si>
  <si>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</si>
  <si>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</si>
  <si>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</si>
  <si>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</si>
  <si>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</si>
  <si>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</si>
  <si>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</si>
  <si>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</si>
  <si>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</si>
  <si>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</si>
  <si>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</si>
  <si>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</si>
  <si>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</si>
  <si>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</si>
  <si>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</si>
  <si>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</si>
  <si>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</si>
  <si>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</si>
  <si>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</si>
  <si>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</si>
  <si>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</si>
  <si>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</si>
  <si>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</si>
  <si>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</si>
  <si>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</si>
  <si>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</si>
  <si>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</si>
  <si>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</si>
  <si>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</si>
  <si>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</si>
  <si>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</si>
  <si>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</si>
  <si>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</si>
  <si>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</si>
  <si>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</si>
  <si>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</si>
  <si>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</si>
  <si>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</si>
  <si>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</si>
  <si>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</si>
  <si>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</si>
  <si>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</si>
  <si>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</si>
  <si>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</si>
  <si>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</si>
  <si>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</si>
  <si>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</si>
  <si>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</si>
  <si>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</si>
  <si>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</si>
  <si>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</si>
  <si>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</si>
  <si>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</si>
  <si>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</si>
  <si>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</si>
  <si>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</si>
  <si>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</si>
  <si>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</si>
  <si>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</si>
  <si>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</si>
  <si>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</si>
  <si>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</si>
  <si>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</si>
  <si>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</si>
  <si>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</si>
  <si>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</si>
  <si>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</si>
  <si>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</si>
  <si>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</si>
  <si>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</si>
  <si>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</si>
  <si>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</si>
  <si>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</si>
  <si>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</si>
  <si>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</si>
  <si>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</si>
  <si>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</si>
  <si>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</si>
  <si>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</si>
  <si>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</si>
  <si>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</si>
  <si>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</si>
  <si>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</si>
  <si>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</si>
  <si>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</si>
  <si>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</si>
  <si>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</si>
  <si>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</si>
  <si>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</si>
  <si>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</si>
  <si>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</si>
  <si>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</si>
  <si>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</si>
  <si>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</si>
  <si>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</si>
  <si>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</si>
  <si>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</si>
  <si>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</si>
  <si>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</si>
  <si>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</si>
  <si>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</si>
  <si>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</si>
  <si>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</si>
  <si>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</si>
  <si>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</si>
  <si>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</si>
  <si>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</si>
  <si>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</si>
  <si>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</si>
  <si>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</si>
  <si>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</si>
  <si>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</si>
  <si>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</si>
  <si>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</si>
  <si>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</si>
  <si>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</si>
  <si>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</si>
  <si>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</si>
  <si>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</si>
  <si>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</si>
  <si>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</si>
  <si>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</si>
  <si>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</si>
  <si>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</si>
  <si>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</si>
  <si>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</si>
  <si>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</si>
  <si>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</si>
  <si>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</si>
  <si>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</si>
  <si>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</si>
  <si>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</si>
  <si>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</si>
  <si>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</si>
  <si>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</si>
  <si>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</si>
  <si>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</si>
  <si>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</si>
  <si>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</si>
  <si>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</si>
  <si>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</si>
  <si>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</si>
  <si>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</si>
  <si>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</si>
  <si>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</si>
  <si>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</si>
  <si>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</si>
  <si>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</si>
  <si>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</si>
  <si>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</si>
  <si>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</si>
  <si>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</si>
  <si>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</si>
  <si>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</si>
  <si>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</si>
  <si>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</si>
  <si>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</si>
  <si>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</si>
  <si>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</si>
  <si>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</si>
  <si>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</si>
  <si>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</si>
  <si>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</si>
  <si>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</si>
  <si>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</si>
  <si>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</si>
  <si>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</si>
  <si>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</si>
  <si>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</si>
  <si>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</si>
  <si>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</si>
  <si>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</si>
  <si>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</si>
  <si>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</si>
  <si>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</si>
  <si>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</si>
  <si>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</si>
  <si>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</si>
  <si>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</si>
  <si>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</si>
  <si>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</si>
  <si>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</si>
  <si>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</si>
  <si>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</si>
  <si>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</si>
  <si>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</si>
  <si>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</si>
  <si>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</si>
  <si>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</si>
  <si>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</si>
  <si>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</si>
  <si>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</si>
  <si>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</si>
  <si>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</si>
  <si>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</si>
  <si>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</si>
  <si>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</si>
  <si>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</si>
  <si>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</si>
  <si>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</si>
  <si>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</si>
  <si>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</si>
  <si>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</si>
  <si>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</si>
  <si>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</si>
  <si>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北海道妹背牛町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</si>
  <si>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</si>
  <si>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</si>
  <si>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</si>
  <si>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</si>
  <si>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</si>
  <si>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</si>
  <si>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</si>
  <si>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</si>
  <si>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</si>
  <si>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</si>
  <si>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</si>
  <si>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</si>
  <si>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</si>
  <si>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</si>
  <si>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</si>
  <si>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</si>
  <si>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</si>
  <si>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</si>
  <si>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</si>
  <si>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</si>
  <si>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</si>
  <si>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</si>
  <si>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</si>
  <si>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</si>
  <si>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</si>
  <si>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</si>
  <si>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</si>
  <si>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</si>
  <si>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</si>
  <si>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</si>
  <si>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</si>
  <si>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</si>
  <si>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</si>
  <si>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</si>
  <si>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</si>
  <si>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</si>
  <si>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</si>
  <si>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</si>
  <si>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</si>
  <si>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</si>
  <si>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</si>
  <si>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</si>
  <si>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</si>
  <si>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</si>
  <si>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</si>
  <si>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</si>
  <si>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</si>
  <si>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</si>
  <si>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</si>
  <si>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</si>
  <si>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</si>
  <si>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</si>
  <si>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</si>
  <si>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</si>
  <si>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</si>
  <si>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</si>
  <si>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</si>
  <si>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</si>
  <si>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</si>
  <si>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</si>
  <si>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</si>
  <si>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</si>
  <si>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</si>
  <si>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</si>
  <si>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</si>
  <si>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</si>
  <si>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</si>
  <si>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</si>
  <si>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</si>
  <si>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</si>
  <si>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</si>
  <si>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</si>
  <si>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</si>
  <si>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</si>
  <si>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</si>
  <si>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</si>
  <si>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</si>
  <si>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</si>
  <si>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</si>
  <si>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</si>
  <si>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</si>
  <si>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</si>
  <si>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</si>
  <si>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</si>
  <si>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</si>
  <si>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</si>
  <si>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</si>
  <si>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</si>
  <si>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</si>
  <si>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</si>
  <si>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</si>
  <si>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</si>
  <si>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</si>
  <si>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</si>
  <si>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</si>
  <si>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</si>
  <si>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</si>
  <si>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</si>
  <si>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</si>
  <si>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</si>
  <si>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</si>
  <si>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</si>
  <si>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</si>
  <si>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</si>
  <si>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</si>
  <si>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</si>
  <si>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</si>
  <si>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</si>
  <si>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</si>
  <si>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</si>
  <si>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</si>
  <si>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</si>
  <si>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</si>
  <si>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</si>
  <si>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</si>
  <si>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</si>
  <si>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</si>
  <si>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</si>
  <si>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</si>
  <si>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</si>
  <si>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</si>
  <si>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</si>
  <si>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</si>
  <si>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</si>
  <si>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</si>
  <si>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</si>
  <si>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</si>
  <si>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</si>
  <si>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</si>
  <si>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</si>
  <si>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</si>
  <si>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</si>
  <si>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</si>
  <si>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</si>
  <si>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</si>
  <si>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</si>
  <si>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</si>
  <si>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</si>
  <si>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</si>
  <si>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</si>
  <si>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</si>
  <si>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</si>
  <si>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</si>
  <si>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</si>
  <si>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</si>
  <si>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</si>
  <si>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</si>
  <si>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</si>
  <si>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</si>
  <si>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</si>
  <si>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</si>
  <si>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</si>
  <si>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</si>
  <si>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</si>
  <si>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北海道妹背牛町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</si>
  <si>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</si>
  <si>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</si>
  <si>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</si>
  <si>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</si>
  <si>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</si>
  <si>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</si>
  <si>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</si>
  <si>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</si>
  <si>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</si>
  <si>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</si>
  <si>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</si>
  <si>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</si>
  <si>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</si>
  <si>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</si>
  <si>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</si>
  <si>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</si>
  <si>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</si>
  <si>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</si>
  <si>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</si>
  <si>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</si>
  <si>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</si>
  <si>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</si>
  <si>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</si>
  <si>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</si>
  <si>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</si>
  <si>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</si>
  <si>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</si>
  <si>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</si>
  <si>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</si>
  <si>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</si>
  <si>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</si>
  <si>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</si>
  <si>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</si>
  <si>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</si>
  <si>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</si>
  <si>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</si>
  <si>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</si>
  <si>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</si>
  <si>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</si>
  <si>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</si>
  <si>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</si>
  <si>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</si>
  <si>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</si>
  <si>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</si>
  <si>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</si>
  <si>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</si>
  <si>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</si>
  <si>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</si>
  <si>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</si>
  <si>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</si>
  <si>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</si>
  <si>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</si>
  <si>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</si>
  <si>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</si>
  <si>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</si>
  <si>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</si>
  <si>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</si>
  <si>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</si>
  <si>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</si>
  <si>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</si>
  <si>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</si>
  <si>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</si>
  <si>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</si>
  <si>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</si>
  <si>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</si>
  <si>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</si>
  <si>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</si>
  <si>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</si>
  <si>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</si>
  <si>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</si>
  <si>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</si>
  <si>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</si>
  <si>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</si>
  <si>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</si>
  <si>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</si>
  <si>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</si>
  <si>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</si>
  <si>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</si>
  <si>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</si>
  <si>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</si>
  <si>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</si>
  <si>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</si>
  <si>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</si>
  <si>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</si>
  <si>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</si>
  <si>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</si>
  <si>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</si>
  <si>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</si>
  <si>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</si>
  <si>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</si>
  <si>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</si>
  <si>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</si>
  <si>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</si>
  <si>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</si>
  <si>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</si>
  <si>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</si>
  <si>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</si>
  <si>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</si>
  <si>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</si>
  <si>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</si>
  <si>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</si>
  <si>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</si>
  <si>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</si>
  <si>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</si>
  <si>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</si>
  <si>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</si>
  <si>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</si>
  <si>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</si>
  <si>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</si>
  <si>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</si>
  <si>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</si>
  <si>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</si>
  <si>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</si>
  <si>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</si>
  <si>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</si>
  <si>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</si>
  <si>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</si>
  <si>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</si>
  <si>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</si>
  <si>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</si>
  <si>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</si>
  <si>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</si>
  <si>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</si>
  <si>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</si>
  <si>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</si>
  <si>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</si>
  <si>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</si>
  <si>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</si>
  <si>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</si>
  <si>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</si>
  <si>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</si>
  <si>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</si>
  <si>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</si>
  <si>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</si>
  <si>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</si>
  <si>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</si>
  <si>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</si>
  <si>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</si>
  <si>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</si>
  <si>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</si>
  <si>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</si>
  <si>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</si>
  <si>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</si>
  <si>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</si>
  <si>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</si>
  <si>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</si>
  <si>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</si>
  <si>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</si>
  <si>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</si>
  <si>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</si>
  <si>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</si>
  <si>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</si>
  <si>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</si>
  <si>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</si>
  <si>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</si>
  <si>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</si>
  <si>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</si>
  <si>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</si>
  <si>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</si>
  <si>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</si>
  <si>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</si>
  <si>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</si>
  <si>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</si>
  <si>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</si>
  <si>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</si>
  <si>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</si>
  <si>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</si>
  <si>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</si>
  <si>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</si>
  <si>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</si>
  <si>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</si>
  <si>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</si>
  <si>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</si>
  <si>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</si>
  <si>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</si>
  <si>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</si>
  <si>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</si>
  <si>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</si>
  <si>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</si>
  <si>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</si>
  <si>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</si>
  <si>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</si>
  <si>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</si>
  <si>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</si>
  <si>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</si>
  <si>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</si>
  <si>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</si>
  <si>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</si>
  <si>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</si>
  <si>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</si>
  <si>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5.82</t>
  </si>
  <si>
    <t>▲ 1.75</t>
  </si>
  <si>
    <t>一般会計</t>
  </si>
  <si>
    <t>介護保険特別会計（保険事業勘定）</t>
  </si>
  <si>
    <t>簡易水道事業特別会計</t>
  </si>
  <si>
    <t>農業集落排水事業特別会計</t>
  </si>
  <si>
    <t>国民健康保険特別会計</t>
  </si>
  <si>
    <t>後期高齢者医療特別会計</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</si>
  <si>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</si>
  <si>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</si>
  <si>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</si>
  <si>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</si>
  <si>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</si>
  <si>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</si>
  <si>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</si>
  <si>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</si>
  <si>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</si>
  <si>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ふるさと妹背牛応援基金</t>
    <rPh sb="4" eb="7">
      <t>モセウシ</t>
    </rPh>
    <rPh sb="7" eb="9">
      <t>オウエン</t>
    </rPh>
    <rPh sb="9" eb="11">
      <t>キキン</t>
    </rPh>
    <phoneticPr fontId="5"/>
  </si>
  <si>
    <t>国営土地改良事業費償還基金</t>
    <rPh sb="0" eb="2">
      <t>コクエイ</t>
    </rPh>
    <rPh sb="2" eb="6">
      <t>トチカイリョウ</t>
    </rPh>
    <rPh sb="6" eb="9">
      <t>ジギョウヒ</t>
    </rPh>
    <rPh sb="9" eb="11">
      <t>ショウカン</t>
    </rPh>
    <rPh sb="11" eb="13">
      <t>キキン</t>
    </rPh>
    <phoneticPr fontId="5"/>
  </si>
  <si>
    <t>農業振興基金</t>
    <rPh sb="0" eb="2">
      <t>ノウギョウ</t>
    </rPh>
    <rPh sb="2" eb="4">
      <t>シンコウ</t>
    </rPh>
    <rPh sb="4" eb="6">
      <t>キキン</t>
    </rPh>
    <phoneticPr fontId="5"/>
  </si>
  <si>
    <t>育英基金</t>
    <rPh sb="0" eb="2">
      <t>イクエイ</t>
    </rPh>
    <rPh sb="2" eb="4">
      <t>キキン</t>
    </rPh>
    <phoneticPr fontId="5"/>
  </si>
  <si>
    <t>カーリングホールサポーターズ基金</t>
    <rPh sb="14" eb="16">
      <t>キキン</t>
    </rPh>
    <phoneticPr fontId="5"/>
  </si>
  <si>
    <t>-</t>
    <phoneticPr fontId="2"/>
  </si>
  <si>
    <t>北空知衛生センター組合</t>
    <rPh sb="0" eb="3">
      <t>キタソラチ</t>
    </rPh>
    <rPh sb="3" eb="5">
      <t>エイセイ</t>
    </rPh>
    <rPh sb="9" eb="11">
      <t>クミアイ</t>
    </rPh>
    <phoneticPr fontId="2"/>
  </si>
  <si>
    <t>深川地区消防組合</t>
    <rPh sb="0" eb="4">
      <t>フカガワチク</t>
    </rPh>
    <rPh sb="4" eb="6">
      <t>ショウボウ</t>
    </rPh>
    <rPh sb="6" eb="8">
      <t>クミアイ</t>
    </rPh>
    <phoneticPr fontId="2"/>
  </si>
  <si>
    <t>北空知衛生施設組合</t>
    <rPh sb="0" eb="3">
      <t>キタソラチ</t>
    </rPh>
    <rPh sb="3" eb="5">
      <t>エイセイ</t>
    </rPh>
    <rPh sb="5" eb="7">
      <t>シセツ</t>
    </rPh>
    <rPh sb="7" eb="9">
      <t>クミアイ</t>
    </rPh>
    <phoneticPr fontId="2"/>
  </si>
  <si>
    <t>中・北空知廃棄物処理広域連合</t>
    <rPh sb="0" eb="1">
      <t>ナカ</t>
    </rPh>
    <rPh sb="2" eb="5">
      <t>キタソラチ</t>
    </rPh>
    <rPh sb="5" eb="8">
      <t>ハイキブツ</t>
    </rPh>
    <rPh sb="8" eb="10">
      <t>ショリ</t>
    </rPh>
    <rPh sb="10" eb="14">
      <t>コウイキレンゴウ</t>
    </rPh>
    <phoneticPr fontId="2"/>
  </si>
  <si>
    <t>北空知広域水道企業団</t>
    <rPh sb="0" eb="3">
      <t>キタソラチ</t>
    </rPh>
    <rPh sb="3" eb="5">
      <t>コウイキ</t>
    </rPh>
    <rPh sb="5" eb="7">
      <t>スイドウ</t>
    </rPh>
    <rPh sb="7" eb="10">
      <t>キギョウダン</t>
    </rPh>
    <phoneticPr fontId="2"/>
  </si>
  <si>
    <t>空知教育センター組合</t>
    <rPh sb="0" eb="2">
      <t>ソラチ</t>
    </rPh>
    <rPh sb="2" eb="4">
      <t>キョウイク</t>
    </rPh>
    <rPh sb="8" eb="10">
      <t>クミアイ</t>
    </rPh>
    <phoneticPr fontId="2"/>
  </si>
  <si>
    <t>北空知圏学校給食組合</t>
    <rPh sb="0" eb="4">
      <t>キタソラチケン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</si>
  <si>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</si>
  <si>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</si>
  <si>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</si>
  <si>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</si>
  <si>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地方債の新規発行を抑制してきた結果、将来負担比率は低下している。
　一方で、有形固定資産減価償却率は類似団体よりも高く推移している。今後は公共施設等総合管理計画に基づき、計画的に施設の老朽化対策に取り組んでいく。</t>
    <rPh sb="1" eb="4">
      <t>チホウサイ</t>
    </rPh>
    <rPh sb="5" eb="9">
      <t>シンキハッコウ</t>
    </rPh>
    <rPh sb="10" eb="12">
      <t>ヨクセイ</t>
    </rPh>
    <rPh sb="16" eb="18">
      <t>ケッカ</t>
    </rPh>
    <rPh sb="19" eb="23">
      <t>ショウライフタン</t>
    </rPh>
    <rPh sb="23" eb="25">
      <t>ヒリツ</t>
    </rPh>
    <rPh sb="26" eb="28">
      <t>テイカ</t>
    </rPh>
    <rPh sb="35" eb="37">
      <t>イッポウ</t>
    </rPh>
    <rPh sb="39" eb="45">
      <t>ユウケイコテイシサン</t>
    </rPh>
    <rPh sb="45" eb="50">
      <t>ゲンカショウキャクリツ</t>
    </rPh>
    <rPh sb="51" eb="55">
      <t>ルイジダンタイ</t>
    </rPh>
    <rPh sb="58" eb="59">
      <t>タカ</t>
    </rPh>
    <rPh sb="60" eb="62">
      <t>スイイ</t>
    </rPh>
    <rPh sb="67" eb="69">
      <t>コンゴ</t>
    </rPh>
    <rPh sb="70" eb="75">
      <t>コウキョウシセツトウ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</si>
  <si>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</si>
  <si>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</si>
  <si>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</si>
  <si>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</si>
  <si>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</si>
  <si>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</si>
  <si>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</si>
  <si>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実質公債費比率については、数値は改善され類似団体と比較して少ない数値となっている。
　将来負担比率についてもR2に国営農地再編整備事業等（過疎対策事業債）の借り入れが年度内にできず地方債残高のみ増加したことにより一時的に増加したが、充当可能基金の増加等に伴い比率は減少している。</t>
    <rPh sb="14" eb="16">
      <t>スウチ</t>
    </rPh>
    <rPh sb="17" eb="19">
      <t>カイゼン</t>
    </rPh>
    <rPh sb="21" eb="25">
      <t>ルイジダンタイ</t>
    </rPh>
    <rPh sb="26" eb="28">
      <t>ヒカク</t>
    </rPh>
    <rPh sb="30" eb="31">
      <t>スク</t>
    </rPh>
    <rPh sb="33" eb="35">
      <t>スウチ</t>
    </rPh>
    <rPh sb="44" eb="46">
      <t>ショウライ</t>
    </rPh>
    <rPh sb="46" eb="50">
      <t>フタンヒリツ</t>
    </rPh>
    <rPh sb="70" eb="76">
      <t>カソタイサクジギョウ</t>
    </rPh>
    <rPh sb="76" eb="77">
      <t>サイ</t>
    </rPh>
    <rPh sb="79" eb="80">
      <t>カ</t>
    </rPh>
    <rPh sb="81" eb="82">
      <t>イ</t>
    </rPh>
    <rPh sb="84" eb="87">
      <t>ネンドナイ</t>
    </rPh>
    <rPh sb="91" eb="96">
      <t>チホウサイザンダカ</t>
    </rPh>
    <rPh sb="98" eb="100">
      <t>ゾウカ</t>
    </rPh>
    <rPh sb="107" eb="110">
      <t>イチジテキ</t>
    </rPh>
    <rPh sb="111" eb="113">
      <t>ゾウカ</t>
    </rPh>
    <rPh sb="117" eb="123">
      <t>ジュウトウカノウキキン</t>
    </rPh>
    <rPh sb="124" eb="127">
      <t>ゾウカトウ</t>
    </rPh>
    <rPh sb="128" eb="129">
      <t>トモナ</t>
    </rPh>
    <rPh sb="130" eb="132">
      <t>ヒリツ</t>
    </rPh>
    <rPh sb="133" eb="13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</si>
</sst>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8"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031E3AC-A1C7-40F0-95D9-D2B85F9E49F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53D2492-AF58-4CDE-8726-4A7ADA4A3A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240-4910-8F2C-0C2DA7662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177219</c:v>
                </c:pt>
                <c:pt idx="1">
                  <c:v>235136</c:v>
                </c:pt>
                <c:pt idx="2">
                  <c:v>191509</c:v>
                </c:pt>
                <c:pt idx="3">
                  <c:v>282611</c:v>
                </c:pt>
                <c:pt idx="4">
                  <c:v>298769</c:v>
                </c:pt>
              </c:numCache>
            </c:numRef>
          </c:val>
          <c:smooth val="0"/>
          <c:extLst>
            <c:ext xmlns:c16="http://schemas.microsoft.com/office/drawing/2014/chart" uri="{C3380CC4-5D6E-409C-BE32-E72D297353CC}">
              <c16:uniqueId val="{00000001-7240-4910-8F2C-0C2DA7662D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c:v>
                </c:pt>
                <c:pt idx="1">
                  <c:v>2.93</c:v>
                </c:pt>
                <c:pt idx="2">
                  <c:v>2.87</c:v>
                </c:pt>
                <c:pt idx="3">
                  <c:v>2.97</c:v>
                </c:pt>
                <c:pt idx="4">
                  <c:v>2.74</c:v>
                </c:pt>
              </c:numCache>
            </c:numRef>
          </c:val>
          <c:extLst>
            <c:ext xmlns:c16="http://schemas.microsoft.com/office/drawing/2014/chart" uri="{C3380CC4-5D6E-409C-BE32-E72D297353CC}">
              <c16:uniqueId val="{00000000-B36D-46AF-AAD8-E44DC6CE98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24.33</c:v>
                </c:pt>
                <c:pt idx="1">
                  <c:v>23.73</c:v>
                </c:pt>
                <c:pt idx="2">
                  <c:v>23.13</c:v>
                </c:pt>
                <c:pt idx="3">
                  <c:v>23.44</c:v>
                </c:pt>
                <c:pt idx="4">
                  <c:v>30.35</c:v>
                </c:pt>
              </c:numCache>
            </c:numRef>
          </c:val>
          <c:extLst>
            <c:ext xmlns:c16="http://schemas.microsoft.com/office/drawing/2014/chart" uri="{C3380CC4-5D6E-409C-BE32-E72D297353CC}">
              <c16:uniqueId val="{00000001-B36D-46AF-AAD8-E44DC6CE98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-5.82</c:v>
                </c:pt>
                <c:pt idx="1">
                  <c:v>0.52</c:v>
                </c:pt>
                <c:pt idx="2">
                  <c:v>-1.75</c:v>
                </c:pt>
                <c:pt idx="3">
                  <c:v>1.22</c:v>
                </c:pt>
                <c:pt idx="4">
                  <c:v>9.19</c:v>
                </c:pt>
              </c:numCache>
            </c:numRef>
          </c:val>
          <c:smooth val="0"/>
          <c:extLst>
            <c:ext xmlns:c16="http://schemas.microsoft.com/office/drawing/2014/chart" uri="{C3380CC4-5D6E-409C-BE32-E72D297353CC}">
              <c16:uniqueId val="{00000002-B36D-46AF-AAD8-E44DC6CE98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74-4967-BAB2-1A752815C7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74-4967-BAB2-1A752815C7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74-4967-BAB2-1A752815C780}"/>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74-4967-BAB2-1A752815C7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74-4967-BAB2-1A752815C78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c:v>
                </c:pt>
                <c:pt idx="2">
                  <c:v>#N/A</c:v>
                </c:pt>
                <c:pt idx="3">
                  <c:v>0.97</c:v>
                </c:pt>
                <c:pt idx="4">
                  <c:v>#N/A</c:v>
                </c:pt>
                <c:pt idx="5">
                  <c:v>0.37</c:v>
                </c:pt>
                <c:pt idx="6">
                  <c:v>#N/A</c:v>
                </c:pt>
                <c:pt idx="7">
                  <c:v>0.02</c:v>
                </c:pt>
                <c:pt idx="8">
                  <c:v>#N/A</c:v>
                </c:pt>
                <c:pt idx="9">
                  <c:v>0.03</c:v>
                </c:pt>
              </c:numCache>
            </c:numRef>
          </c:val>
          <c:extLst>
            <c:ext xmlns:c16="http://schemas.microsoft.com/office/drawing/2014/chart" uri="{C3380CC4-5D6E-409C-BE32-E72D297353CC}">
              <c16:uniqueId val="{00000005-8974-4967-BAB2-1A752815C78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0.03</c:v>
                </c:pt>
                <c:pt idx="4">
                  <c:v>#N/A</c:v>
                </c:pt>
                <c:pt idx="5">
                  <c:v>0</c:v>
                </c:pt>
                <c:pt idx="6">
                  <c:v>#N/A</c:v>
                </c:pt>
                <c:pt idx="7">
                  <c:v>0.02</c:v>
                </c:pt>
                <c:pt idx="8">
                  <c:v>#N/A</c:v>
                </c:pt>
                <c:pt idx="9">
                  <c:v>0.04</c:v>
                </c:pt>
              </c:numCache>
            </c:numRef>
          </c:val>
          <c:extLst>
            <c:ext xmlns:c16="http://schemas.microsoft.com/office/drawing/2014/chart" uri="{C3380CC4-5D6E-409C-BE32-E72D297353CC}">
              <c16:uniqueId val="{00000006-8974-4967-BAB2-1A752815C78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0.28999999999999998</c:v>
                </c:pt>
                <c:pt idx="2">
                  <c:v>#N/A</c:v>
                </c:pt>
                <c:pt idx="3">
                  <c:v>0.22</c:v>
                </c:pt>
                <c:pt idx="4">
                  <c:v>#N/A</c:v>
                </c:pt>
                <c:pt idx="5">
                  <c:v>0.4</c:v>
                </c:pt>
                <c:pt idx="6">
                  <c:v>#N/A</c:v>
                </c:pt>
                <c:pt idx="7">
                  <c:v>0.3</c:v>
                </c:pt>
                <c:pt idx="8">
                  <c:v>#N/A</c:v>
                </c:pt>
                <c:pt idx="9">
                  <c:v>0.2</c:v>
                </c:pt>
              </c:numCache>
            </c:numRef>
          </c:val>
          <c:extLst>
            <c:ext xmlns:c16="http://schemas.microsoft.com/office/drawing/2014/chart" uri="{C3380CC4-5D6E-409C-BE32-E72D297353CC}">
              <c16:uniqueId val="{00000007-8974-4967-BAB2-1A752815C780}"/>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c:v>
                </c:pt>
                <c:pt idx="2">
                  <c:v>#N/A</c:v>
                </c:pt>
                <c:pt idx="3">
                  <c:v>1.1200000000000001</c:v>
                </c:pt>
                <c:pt idx="4">
                  <c:v>#N/A</c:v>
                </c:pt>
                <c:pt idx="5">
                  <c:v>1.83</c:v>
                </c:pt>
                <c:pt idx="6">
                  <c:v>#N/A</c:v>
                </c:pt>
                <c:pt idx="7">
                  <c:v>1.21</c:v>
                </c:pt>
                <c:pt idx="8">
                  <c:v>#N/A</c:v>
                </c:pt>
                <c:pt idx="9">
                  <c:v>0.46</c:v>
                </c:pt>
              </c:numCache>
            </c:numRef>
          </c:val>
          <c:extLst>
            <c:ext xmlns:c16="http://schemas.microsoft.com/office/drawing/2014/chart" uri="{C3380CC4-5D6E-409C-BE32-E72D297353CC}">
              <c16:uniqueId val="{00000008-8974-4967-BAB2-1A752815C7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0.7</c:v>
                </c:pt>
                <c:pt idx="2">
                  <c:v>#N/A</c:v>
                </c:pt>
                <c:pt idx="3">
                  <c:v>2.92</c:v>
                </c:pt>
                <c:pt idx="4">
                  <c:v>#N/A</c:v>
                </c:pt>
                <c:pt idx="5">
                  <c:v>2.87</c:v>
                </c:pt>
                <c:pt idx="6">
                  <c:v>#N/A</c:v>
                </c:pt>
                <c:pt idx="7">
                  <c:v>2.97</c:v>
                </c:pt>
                <c:pt idx="8">
                  <c:v>#N/A</c:v>
                </c:pt>
                <c:pt idx="9">
                  <c:v>2.74</c:v>
                </c:pt>
              </c:numCache>
            </c:numRef>
          </c:val>
          <c:extLst>
            <c:ext xmlns:c16="http://schemas.microsoft.com/office/drawing/2014/chart" uri="{C3380CC4-5D6E-409C-BE32-E72D297353CC}">
              <c16:uniqueId val="{00000009-8974-4967-BAB2-1A752815C7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494</c:v>
                </c:pt>
                <c:pt idx="5">
                  <c:v>439</c:v>
                </c:pt>
                <c:pt idx="8">
                  <c:v>341</c:v>
                </c:pt>
                <c:pt idx="11">
                  <c:v>333</c:v>
                </c:pt>
                <c:pt idx="14">
                  <c:v>343</c:v>
                </c:pt>
              </c:numCache>
            </c:numRef>
          </c:val>
          <c:extLst>
            <c:ext xmlns:c16="http://schemas.microsoft.com/office/drawing/2014/chart" uri="{C3380CC4-5D6E-409C-BE32-E72D297353CC}">
              <c16:uniqueId val="{00000000-87D9-4149-A720-BAA8A92345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D9-4149-A720-BAA8A92345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2-87D9-4149-A720-BAA8A92345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2</c:v>
                </c:pt>
                <c:pt idx="6">
                  <c:v>3</c:v>
                </c:pt>
                <c:pt idx="9">
                  <c:v>2</c:v>
                </c:pt>
                <c:pt idx="12">
                  <c:v>2</c:v>
                </c:pt>
              </c:numCache>
            </c:numRef>
          </c:val>
          <c:extLst>
            <c:ext xmlns:c16="http://schemas.microsoft.com/office/drawing/2014/chart" uri="{C3380CC4-5D6E-409C-BE32-E72D297353CC}">
              <c16:uniqueId val="{00000003-87D9-4149-A720-BAA8A92345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97</c:v>
                </c:pt>
                <c:pt idx="6">
                  <c:v>96</c:v>
                </c:pt>
                <c:pt idx="9">
                  <c:v>95</c:v>
                </c:pt>
                <c:pt idx="12">
                  <c:v>98</c:v>
                </c:pt>
              </c:numCache>
            </c:numRef>
          </c:val>
          <c:extLst>
            <c:ext xmlns:c16="http://schemas.microsoft.com/office/drawing/2014/chart" uri="{C3380CC4-5D6E-409C-BE32-E72D297353CC}">
              <c16:uniqueId val="{00000004-87D9-4149-A720-BAA8A92345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9-4149-A720-BAA8A92345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D9-4149-A720-BAA8A92345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535</c:v>
                </c:pt>
                <c:pt idx="3">
                  <c:v>475</c:v>
                </c:pt>
                <c:pt idx="6">
                  <c:v>336</c:v>
                </c:pt>
                <c:pt idx="9">
                  <c:v>331</c:v>
                </c:pt>
                <c:pt idx="12">
                  <c:v>345</c:v>
                </c:pt>
              </c:numCache>
            </c:numRef>
          </c:val>
          <c:extLst>
            <c:ext xmlns:c16="http://schemas.microsoft.com/office/drawing/2014/chart" uri="{C3380CC4-5D6E-409C-BE32-E72D297353CC}">
              <c16:uniqueId val="{00000007-87D9-4149-A720-BAA8A92345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198</c:v>
                </c:pt>
                <c:pt idx="2">
                  <c:v>#N/A</c:v>
                </c:pt>
                <c:pt idx="3">
                  <c:v>#N/A</c:v>
                </c:pt>
                <c:pt idx="4">
                  <c:v>135</c:v>
                </c:pt>
                <c:pt idx="5">
                  <c:v>#N/A</c:v>
                </c:pt>
                <c:pt idx="6">
                  <c:v>#N/A</c:v>
                </c:pt>
                <c:pt idx="7">
                  <c:v>94</c:v>
                </c:pt>
                <c:pt idx="8">
                  <c:v>#N/A</c:v>
                </c:pt>
                <c:pt idx="9">
                  <c:v>#N/A</c:v>
                </c:pt>
                <c:pt idx="10">
                  <c:v>95</c:v>
                </c:pt>
                <c:pt idx="11">
                  <c:v>#N/A</c:v>
                </c:pt>
                <c:pt idx="12">
                  <c:v>#N/A</c:v>
                </c:pt>
                <c:pt idx="13">
                  <c:v>102</c:v>
                </c:pt>
                <c:pt idx="14">
                  <c:v>#N/A</c:v>
                </c:pt>
              </c:numCache>
            </c:numRef>
          </c:val>
          <c:smooth val="0"/>
          <c:extLst>
            <c:ext xmlns:c16="http://schemas.microsoft.com/office/drawing/2014/chart" uri="{C3380CC4-5D6E-409C-BE32-E72D297353CC}">
              <c16:uniqueId val="{00000008-87D9-4149-A720-BAA8A92345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2894</c:v>
                </c:pt>
                <c:pt idx="5">
                  <c:v>2884</c:v>
                </c:pt>
                <c:pt idx="8">
                  <c:v>2833</c:v>
                </c:pt>
                <c:pt idx="11">
                  <c:v>2855</c:v>
                </c:pt>
                <c:pt idx="14">
                  <c:v>3761</c:v>
                </c:pt>
              </c:numCache>
            </c:numRef>
          </c:val>
          <c:extLst>
            <c:ext xmlns:c16="http://schemas.microsoft.com/office/drawing/2014/chart" uri="{C3380CC4-5D6E-409C-BE32-E72D297353CC}">
              <c16:uniqueId val="{00000000-C977-4E44-83F7-706A0ED595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486</c:v>
                </c:pt>
                <c:pt idx="5">
                  <c:v>493</c:v>
                </c:pt>
                <c:pt idx="8">
                  <c:v>480</c:v>
                </c:pt>
                <c:pt idx="11">
                  <c:v>480</c:v>
                </c:pt>
                <c:pt idx="14">
                  <c:v>497</c:v>
                </c:pt>
              </c:numCache>
            </c:numRef>
          </c:val>
          <c:extLst>
            <c:ext xmlns:c16="http://schemas.microsoft.com/office/drawing/2014/chart" uri="{C3380CC4-5D6E-409C-BE32-E72D297353CC}">
              <c16:uniqueId val="{00000001-C977-4E44-83F7-706A0ED595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1243</c:v>
                </c:pt>
                <c:pt idx="5">
                  <c:v>1241</c:v>
                </c:pt>
                <c:pt idx="8">
                  <c:v>1271</c:v>
                </c:pt>
                <c:pt idx="11">
                  <c:v>1296</c:v>
                </c:pt>
                <c:pt idx="14">
                  <c:v>1627</c:v>
                </c:pt>
              </c:numCache>
            </c:numRef>
          </c:val>
          <c:extLst>
            <c:ext xmlns:c16="http://schemas.microsoft.com/office/drawing/2014/chart" uri="{C3380CC4-5D6E-409C-BE32-E72D297353CC}">
              <c16:uniqueId val="{00000002-C977-4E44-83F7-706A0ED595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77-4E44-83F7-706A0ED595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77-4E44-83F7-706A0ED595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77-4E44-83F7-706A0ED595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871</c:v>
                </c:pt>
                <c:pt idx="3">
                  <c:v>868</c:v>
                </c:pt>
                <c:pt idx="6">
                  <c:v>883</c:v>
                </c:pt>
                <c:pt idx="9">
                  <c:v>880</c:v>
                </c:pt>
                <c:pt idx="12">
                  <c:v>911</c:v>
                </c:pt>
              </c:numCache>
            </c:numRef>
          </c:val>
          <c:extLst>
            <c:ext xmlns:c16="http://schemas.microsoft.com/office/drawing/2014/chart" uri="{C3380CC4-5D6E-409C-BE32-E72D297353CC}">
              <c16:uniqueId val="{00000006-C977-4E44-83F7-706A0ED595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19</c:v>
                </c:pt>
                <c:pt idx="6">
                  <c:v>17</c:v>
                </c:pt>
                <c:pt idx="9">
                  <c:v>14</c:v>
                </c:pt>
                <c:pt idx="12">
                  <c:v>12</c:v>
                </c:pt>
              </c:numCache>
            </c:numRef>
          </c:val>
          <c:extLst>
            <c:ext xmlns:c16="http://schemas.microsoft.com/office/drawing/2014/chart" uri="{C3380CC4-5D6E-409C-BE32-E72D297353CC}">
              <c16:uniqueId val="{00000007-C977-4E44-83F7-706A0ED595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991</c:v>
                </c:pt>
                <c:pt idx="3">
                  <c:v>939</c:v>
                </c:pt>
                <c:pt idx="6">
                  <c:v>923</c:v>
                </c:pt>
                <c:pt idx="9">
                  <c:v>772</c:v>
                </c:pt>
                <c:pt idx="12">
                  <c:v>675</c:v>
                </c:pt>
              </c:numCache>
            </c:numRef>
          </c:val>
          <c:extLst>
            <c:ext xmlns:c16="http://schemas.microsoft.com/office/drawing/2014/chart" uri="{C3380CC4-5D6E-409C-BE32-E72D297353CC}">
              <c16:uniqueId val="{00000008-C977-4E44-83F7-706A0ED595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77-4E44-83F7-706A0ED595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2889</c:v>
                </c:pt>
                <c:pt idx="3">
                  <c:v>2828</c:v>
                </c:pt>
                <c:pt idx="6">
                  <c:v>2815</c:v>
                </c:pt>
                <c:pt idx="9">
                  <c:v>3819</c:v>
                </c:pt>
                <c:pt idx="12">
                  <c:v>3998</c:v>
                </c:pt>
              </c:numCache>
            </c:numRef>
          </c:val>
          <c:extLst>
            <c:ext xmlns:c16="http://schemas.microsoft.com/office/drawing/2014/chart" uri="{C3380CC4-5D6E-409C-BE32-E72D297353CC}">
              <c16:uniqueId val="{0000000A-C977-4E44-83F7-706A0ED595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150</c:v>
                </c:pt>
                <c:pt idx="2">
                  <c:v>#N/A</c:v>
                </c:pt>
                <c:pt idx="3">
                  <c:v>#N/A</c:v>
                </c:pt>
                <c:pt idx="4">
                  <c:v>35</c:v>
                </c:pt>
                <c:pt idx="5">
                  <c:v>#N/A</c:v>
                </c:pt>
                <c:pt idx="6">
                  <c:v>#N/A</c:v>
                </c:pt>
                <c:pt idx="7">
                  <c:v>53</c:v>
                </c:pt>
                <c:pt idx="8">
                  <c:v>#N/A</c:v>
                </c:pt>
                <c:pt idx="9">
                  <c:v>#N/A</c:v>
                </c:pt>
                <c:pt idx="10">
                  <c:v>853</c:v>
                </c:pt>
                <c:pt idx="11">
                  <c:v>#N/A</c:v>
                </c:pt>
                <c:pt idx="12">
                  <c:v>#N/A</c:v>
                </c:pt>
                <c:pt idx="13">
                  <c:v>0</c:v>
                </c:pt>
                <c:pt idx="14">
                  <c:v>#N/A</c:v>
                </c:pt>
              </c:numCache>
            </c:numRef>
          </c:val>
          <c:smooth val="0"/>
          <c:extLst>
            <c:ext xmlns:c16="http://schemas.microsoft.com/office/drawing/2014/chart" uri="{C3380CC4-5D6E-409C-BE32-E72D297353CC}">
              <c16:uniqueId val="{0000000B-C977-4E44-83F7-706A0ED595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438</c:v>
                </c:pt>
                <c:pt idx="1">
                  <c:v>458</c:v>
                </c:pt>
                <c:pt idx="2">
                  <c:v>655</c:v>
                </c:pt>
              </c:numCache>
            </c:numRef>
          </c:val>
          <c:extLst>
            <c:ext xmlns:c16="http://schemas.microsoft.com/office/drawing/2014/chart" uri="{C3380CC4-5D6E-409C-BE32-E72D297353CC}">
              <c16:uniqueId val="{00000000-6B3B-4247-8D0B-BFBD78CCFC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201</c:v>
                </c:pt>
                <c:pt idx="1">
                  <c:v>201</c:v>
                </c:pt>
                <c:pt idx="2">
                  <c:v>220</c:v>
                </c:pt>
              </c:numCache>
            </c:numRef>
          </c:val>
          <c:extLst>
            <c:ext xmlns:c16="http://schemas.microsoft.com/office/drawing/2014/chart" uri="{C3380CC4-5D6E-409C-BE32-E72D297353CC}">
              <c16:uniqueId val="{00000001-6B3B-4247-8D0B-BFBD78CCFC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530</c:v>
                </c:pt>
                <c:pt idx="1">
                  <c:v>519</c:v>
                </c:pt>
                <c:pt idx="2">
                  <c:v>617</c:v>
                </c:pt>
              </c:numCache>
            </c:numRef>
          </c:val>
          <c:extLst>
            <c:ext xmlns:c16="http://schemas.microsoft.com/office/drawing/2014/chart" uri="{C3380CC4-5D6E-409C-BE32-E72D297353CC}">
              <c16:uniqueId val="{00000002-6B3B-4247-8D0B-BFBD78CCFC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{C3F835D3-7B58-4D19-B8DD-1CF21552D358}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14-4D9A-B16E-A286FB5A2B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{7E1CBE2C-85EA-47E0-B9E8-54039ACE76B2}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14-4D9A-B16E-A286FB5A2B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{40670C8E-DD57-4BB2-8B92-8B1D7FBEE8DB}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14-4D9A-B16E-A286FB5A2B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{7667F725-5A66-45E1-A3E2-3D6E240618EA}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14-4D9A-B16E-A286FB5A2B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{BCF462EA-6D69-416E-9C10-538AE5D23DFF}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14-4D9A-B16E-A286FB5A2B6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{523ADC8F-3754-402B-A706-71EFA0241706}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14-4D9A-B16E-A286FB5A2B6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{80397D92-C49F-43B7-8C41-BF64459001E6}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14-4D9A-B16E-A286FB5A2B6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{61B83AD0-CB09-4BFD-92F5-E2B9B7756D82}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14-4D9A-B16E-A286FB5A2B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{DE5EACFF-1270-477B-A7DD-EA522AFD7E77}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14-4D9A-B16E-A286FB5A2B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65.599999999999994</c:v>
                </c:pt>
                <c:pt idx="16">
                  <c:v>67.3</c:v>
                </c:pt>
                <c:pt idx="24">
                  <c:v>68.900000000000006</c:v>
                </c:pt>
                <c:pt idx="32">
                  <c:v>70.599999999999994</c:v>
                </c:pt>
              </c:numCache>
            </c:numRef>
          </c:xVal>
          <c:yVal>
            <c:numRef>
              <c:f>公会計指標分析・財政指標組合せ分析表!$BP$51:$DC$51</c:f>
              <c:numCache>
                <c:formatCode>#,##0.0;"▲ "#,##0.0</c:formatCode>
                <c:ptCount val="40"/>
                <c:pt idx="0">
                  <c:v>9.1</c:v>
                </c:pt>
                <c:pt idx="8">
                  <c:v>2.1</c:v>
                </c:pt>
                <c:pt idx="16">
                  <c:v>3.3</c:v>
                </c:pt>
                <c:pt idx="24">
                  <c:v>51.3</c:v>
                </c:pt>
              </c:numCache>
            </c:numRef>
          </c:yVal>
          <c:smooth val="0"/>
          <c:extLst>
            <c:ext xmlns:c16="http://schemas.microsoft.com/office/drawing/2014/chart" uri="{C3380CC4-5D6E-409C-BE32-E72D297353CC}">
              <c16:uniqueId val="{00000009-C514-4D9A-B16E-A286FB5A2B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{224B95B4-1627-4055-BBDA-9F9A9DA277C2}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14-4D9A-B16E-A286FB5A2B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{7CCF4594-0EC8-4C57-8D79-CF2038F36E60}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14-4D9A-B16E-A286FB5A2B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{00198272-64F6-46E5-BD72-6828934C3A15}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14-4D9A-B16E-A286FB5A2B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{AD90F17E-D5B1-40D7-8282-1DFD8F371167}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14-4D9A-B16E-A286FB5A2B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{82250D64-63BC-487B-A5AF-5CD818D7C4C5}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14-4D9A-B16E-A286FB5A2B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{532BA829-21F8-4BBE-9947-6B63360A905B}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14-4D9A-B16E-A286FB5A2B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{B2436CEA-D438-4689-A496-15C12E47E6E6}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14-4D9A-B16E-A286FB5A2B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{BDA9B28C-CB30-4AF0-9DA7-DFB4E2B65188}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14-4D9A-B16E-A286FB5A2B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{1C436FCD-D6AB-4163-B5F0-1CB1C9BAFE52}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14-4D9A-B16E-A286FB5A2B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14-4D9A-B16E-A286FB5A2B6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{2C5D9E28-8AB9-4830-9AC0-C7C3FD75D426}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7AE-454E-92D1-398282B015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{952149A3-B3E4-47A5-ACA6-A9B6AC46A06D}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E-454E-92D1-398282B015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{416F4C50-7693-43DE-A206-DD617499FF2A}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E-454E-92D1-398282B015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{8A47F144-00EC-40E6-A014-048D3DADFD0F}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E-454E-92D1-398282B015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{B863665E-E644-4665-8E5D-DCCEE3537B97}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E-454E-92D1-398282B015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{88CC445B-E934-40A6-BD36-D2BA38FC5861}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7AE-454E-92D1-398282B0151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{5BE1C8A0-8C93-4FC4-AAFF-09CFC040F3F2}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7AE-454E-92D1-398282B015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{842BADE9-BACA-4D54-9401-5E0768EAA7BC}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7AE-454E-92D1-398282B0151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{29B651FF-E1B0-4733-BD08-8F9EB2875E6B}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7AE-454E-92D1-398282B015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8.6999999999999993</c:v>
                </c:pt>
                <c:pt idx="24">
                  <c:v>6.6</c:v>
                </c:pt>
                <c:pt idx="32">
                  <c:v>5.7</c:v>
                </c:pt>
              </c:numCache>
            </c:numRef>
          </c:xVal>
          <c:yVal>
            <c:numRef>
              <c:f>公会計指標分析・財政指標組合せ分析表!$BP$73:$DC$73</c:f>
              <c:numCache>
                <c:formatCode>#,##0.0;"▲ "#,##0.0</c:formatCode>
                <c:ptCount val="40"/>
                <c:pt idx="0">
                  <c:v>9.1</c:v>
                </c:pt>
                <c:pt idx="8">
                  <c:v>2.1</c:v>
                </c:pt>
                <c:pt idx="16">
                  <c:v>3.3</c:v>
                </c:pt>
                <c:pt idx="24">
                  <c:v>51.3</c:v>
                </c:pt>
              </c:numCache>
            </c:numRef>
          </c:yVal>
          <c:smooth val="0"/>
          <c:extLst>
            <c:ext xmlns:c16="http://schemas.microsoft.com/office/drawing/2014/chart" uri="{C3380CC4-5D6E-409C-BE32-E72D297353CC}">
              <c16:uniqueId val="{00000009-37AE-454E-92D1-398282B015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07977357461810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{E1687A04-0BA0-4E51-89EA-7895E5A0209B}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7AE-454E-92D1-398282B015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{D5267F1C-FAF1-47D3-B200-206F9D43C1F1}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E-454E-92D1-398282B015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{65EDB0B1-629C-482A-8647-8D74723F1E0F}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E-454E-92D1-398282B015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{79F80681-F5F1-4A7D-AB71-EFA2CD0CD3C1}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E-454E-92D1-398282B015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{C9199662-7FD4-4BCE-B77A-E5F91875E8B3}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E-454E-92D1-398282B01517}"/>
                </c:ext>
              </c:extLst>
            </c:dLbl>
            <c:dLbl>
              <c:idx val="8"/>
              <c:layout>
                <c:manualLayout>
                  <c:x val="-1.8235628084249993E-2"/>
                  <c:y val="-5.2956284201664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{C31D18C5-8004-4786-AA0D-2A70B0577455}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7AE-454E-92D1-398282B01517}"/>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{04F31B07-C3B4-41F2-B135-33D344E4B1D0}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7AE-454E-92D1-398282B01517}"/>
                </c:ext>
              </c:extLst>
            </c:dLbl>
            <c:dLbl>
              <c:idx val="24"/>
              <c:layout>
                <c:manualLayout>
                  <c:x val="-3.1570342725075584E-2"/>
                  <c:y val="-8.60676399250089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{5609A5F1-A56D-44E8-B156-9C42C11055FC}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7AE-454E-92D1-398282B01517}"/>
                </c:ext>
              </c:extLst>
            </c:dLbl>
            <c:dLbl>
              <c:idx val="32"/>
              <c:layout>
                <c:manualLayout>
                  <c:x val="-3.1570342725075584E-2"/>
                  <c:y val="-4.822618838049275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{E91F82C3-6529-45BE-B2F0-07DA07A14529}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7AE-454E-92D1-398282B015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AE-454E-92D1-398282B01517}"/>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27A3EFD-3FDA-4F84-BC7E-3CE618369F3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AB59282-020A-404D-83EF-E8D94B85DB6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元利償還金については、平成２２年度に公債費償還額がピークを迎えた後は減少しているが、今後は国営農地再編整備事業等の償還が始まるため、増加していく。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算入公債費等でも、事業費補正での交付税算入等が減少するが、今後は上記同様に増加していくと予測される。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一般会計等に係る地方債の現在高は、毎年減少していたが、令和２年度の国営農地再編整備事業等の借入により、地方債の残高が増加した。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充当可能財源等でも、減少傾向にあったが、令和２年以降決算余剰金等により基金へ積立てしたことにより、将来負担比率の分子がマイナス表示となった。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百万円、ふるさと妹背牛応援基金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基金の使途の明確化を図るため、今後予定されている学校建設に係る特定目的基金に積立てていくことを予定している。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ｶｰﾘﾝｸﾞﾎｰﾙｻﾎﾟｰﾀｰｽﾞ基金：支援者からの支援金を積立て、施設整備の充実を図るための財源に充てる。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ふるさと妹背牛応援基金：利子及び寄附金の積立てによる増と、関連する事業の財源による繰入れにより、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国営土地改良事業費償還基金：利子による積立てにより微増した。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農業振興基金：利子及び今後の事業費償還に伴う事業所負担分の積立てによる増と、事業費償還による繰入れにより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育英基金・ｶｰﾘﾝｸﾞﾎｰﾙｻﾎﾟｰﾀｰｽﾞ基金：利子による積立てにより微増した。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ｶｰﾘﾝｸﾞﾎｰﾙｻﾎﾟｰﾀｰｽﾞ基金：施設整備等の充実を図るための財源に充てる。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令和２年度・令和３年度は、決算余剰金により積立てることができた。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今後予定されている特定目的基金への積立てが優先されるため、減少していくことも予想される。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令和３年度は、普通交付税の再算定において追加交付分を積立てることができた。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当面は利子積立てを行い、取り崩す予定はない。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3BEE8B-F49D-4814-8C5A-AFAC89AAC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C8C39D-A028-4505-92FE-EED84C55E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188C63AC-5272-42E5-B127-B7B335936BE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CA48F660-73DE-4BE6-AD49-CCFEFAF54A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F81BFBB7-B282-4555-82E3-DD2BC0F067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75EB506-F014-490A-839D-0F9E0C33DC1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32E1D031-B62A-4AA6-914E-893FBC0050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1899250-BBF2-419E-8ED4-B67F5F6EA18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D107465C-23A7-437B-A9AE-CFC7FF52B1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531FC88-8E9C-4CB4-B818-F2B6F5B490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77143B1-9570-46BD-807F-F63B4C58F7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98B68ED1-88EA-4CB0-949B-5030ABC788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98B8A904-6A72-486B-AC6F-8FFE0F7542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F485530-4B5B-43DC-8E0B-CCBD139BFF0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E951E0B-ED73-4B3F-9F00-F57D5B49E3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C547BC4-79F8-4EF2-9126-CF805F948F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7EAE2D8C-5336-4C74-9AC3-52AB09092A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ABB00B13-051B-4A8F-A2A7-003BAE650EE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FED446F-D981-4D70-8FAB-F8D2A3183AA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EB3718F-6255-462E-AE03-60C48BF07F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955C832C-8A92-4E95-87D4-EDAC45E558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EF2BE83-D6F4-4D8F-A815-220ACA44FE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F6C2341-4404-4FC9-AC4D-907353E7018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0D4C25D-B898-4DD7-9AC9-D2A156917A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84D6CD76-B210-4778-8FF3-C14A11EBD8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D1AA54B2-977B-491C-93AE-F8035A1CACB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F0C0A5D3-946E-4AE0-AF32-66B833E503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5725820-42BC-47B1-A10D-909B6243197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0613711-D2C2-493B-91BA-3C3A7954EA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9A7A243-955D-4F88-80DC-948232A125D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4D6F4760-2CDF-41F4-84ED-B8D5C91CD2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549CB81A-3B6F-4DDE-AFC9-3EC82E82BB4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4F489E57-D933-40B9-8F66-8058AA02C02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BF37FF29-4269-40A5-9E85-550E405856F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7F7B52B-E952-4474-BA52-76A6A1CC4D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9F533F3E-6220-4FE6-BD8F-008E030A160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D658BBFB-2AD8-488A-A0D5-D0849165982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B748E7D-288A-49E8-8A46-0918B7C606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C6A71E19-5D57-4D8C-89AA-68428637655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064D131-EEC8-4976-B6B0-4F9B542122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258A25D-2C15-437D-8C71-413BFBF479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3FF339A9-2A07-4F5A-97DE-2E48EDCB25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DEC87D4-AC4D-4CE8-BC0A-AC9DCA4279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D20B5AED-F8AA-49AF-8001-5056211DF56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2DAD253-048F-4AB6-91FA-C365AF6782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E567F8D7-27E5-4FE6-B6DD-D3059E47BBB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F875468-EAA4-44B7-8859-6F734CC97CF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C129D2EC-94A8-4C4E-B438-6827299F29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C3923ED-9CA6-4F81-B525-33DDCBBEF9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より高い水準にあるが、今後も保有又は管理する公共施設等の総量を見極めながら、必要とされる公共施設等を適正な状態で計画的に維持管理・修繕・更新等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21A9CF1-0526-4AE5-8FBA-9D5A0E80C91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5F87CABD-C0DA-419B-AD74-3C6853FED2E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56CE1418-FE56-4853-BD5A-B3FFD732503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825C0759-347C-48B1-824D-27329C1C9CA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A067E81-CCDE-4551-A6CE-D2708EAB6D1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6FA8F57A-27B0-4924-82E8-5D785B07B5A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9F9F5BF5-05FB-4914-BFA3-6E7D4DBEC11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7A32096C-1ACD-4E76-BFA5-A588F9DFCAE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B160549-3F65-43AA-889D-5FDE2C172A6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784F1E3A-89F7-4517-8190-84AFBE599E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AF590E3D-98B6-4C2D-8F55-86C31305D67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ECA989F6-52B3-46E8-A70A-C58403C29FA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87AA1A96-9E98-4F93-8CB8-A4DD5C4C154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D46DCCA3-6527-45DD-A464-12A23323D4C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168A3D56-7B0E-46C9-9E68-D2F9F62C3D4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C48CD77-0C29-4C85-9996-2FB1FE3CCE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7950336-47A9-4189-8404-AD9B097025B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71508A0-4C2C-42A1-970C-A1BDB200EE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a:extLst>
            <a:ext uri="{FF2B5EF4-FFF2-40B4-BE49-F238E27FC236}">
              <a16:creationId xmlns:a16="http://schemas.microsoft.com/office/drawing/2014/main" id="{70A5A1A2-1E07-46A6-A3A6-AF415234D86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a:extLst>
            <a:ext uri="{FF2B5EF4-FFF2-40B4-BE49-F238E27FC236}">
              <a16:creationId xmlns:a16="http://schemas.microsoft.com/office/drawing/2014/main" id="{527D7A67-895B-42BE-AEB7-1259C29A6693}"/>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a:extLst>
            <a:ext uri="{FF2B5EF4-FFF2-40B4-BE49-F238E27FC236}">
              <a16:creationId xmlns:a16="http://schemas.microsoft.com/office/drawing/2014/main" id="{36998B88-3F48-4F00-BC86-FED665DC5D04}"/>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134F9181-D2F1-4DE5-AB21-813BA8D1D15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0435A1DB-1906-44AB-9C55-C37B902EF456}"/>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4" name="有形固定資産減価償却率平均値テキスト">
          <a:extLst>
            <a:ext uri="{FF2B5EF4-FFF2-40B4-BE49-F238E27FC236}">
              <a16:creationId xmlns:a16="http://schemas.microsoft.com/office/drawing/2014/main" id="{0F6F08B0-83C7-4E45-8F50-9FD4268BE706}"/>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a:extLst>
            <a:ext uri="{FF2B5EF4-FFF2-40B4-BE49-F238E27FC236}">
              <a16:creationId xmlns:a16="http://schemas.microsoft.com/office/drawing/2014/main" id="{E0AB22B2-8F89-4284-B71C-1E29E8A4259C}"/>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a:extLst>
            <a:ext uri="{FF2B5EF4-FFF2-40B4-BE49-F238E27FC236}">
              <a16:creationId xmlns:a16="http://schemas.microsoft.com/office/drawing/2014/main" id="{76A38B08-7098-49E8-B127-CA91F19567FB}"/>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a:extLst>
            <a:ext uri="{FF2B5EF4-FFF2-40B4-BE49-F238E27FC236}">
              <a16:creationId xmlns:a16="http://schemas.microsoft.com/office/drawing/2014/main" id="{3562A8CE-AEDF-45D6-A1CF-A47AA617D833}"/>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a:extLst>
            <a:ext uri="{FF2B5EF4-FFF2-40B4-BE49-F238E27FC236}">
              <a16:creationId xmlns:a16="http://schemas.microsoft.com/office/drawing/2014/main" id="{08CFA7D7-3BD8-45B9-B248-4A26221B5FD8}"/>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a:extLst>
            <a:ext uri="{FF2B5EF4-FFF2-40B4-BE49-F238E27FC236}">
              <a16:creationId xmlns:a16="http://schemas.microsoft.com/office/drawing/2014/main" id="{70683DBF-E2BE-4021-AA81-D440FC75A904}"/>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53F10E2-280F-45B5-9E56-C1650BB191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7952948-E730-47AB-92DE-975FB7DA00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57512E9-6EE4-4A98-A740-4E828EE0D6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536A311-F3A7-4A34-986B-3142722F20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DAFF16A-2866-4906-B9E3-4389B56773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33474</xdr:rowOff>
    </xdr:from>
    <xdr:to>
      <xdr:col>23</xdr:col>
      <xdr:colOff>136525</xdr:colOff>
      <xdr:row>33</xdr:row>
      <xdr:rowOff>135074</xdr:rowOff>
    </xdr:to>
    <xdr:sp macro="" textlink="">
      <xdr:nvSpPr>
        <xdr:cNvPr id="85" name="楕円 84">
          <a:extLst>
            <a:ext uri="{FF2B5EF4-FFF2-40B4-BE49-F238E27FC236}">
              <a16:creationId xmlns:a16="http://schemas.microsoft.com/office/drawing/2014/main" id="{4D1B3379-F98B-4D0D-9E6C-F150B6FA553D}"/>
            </a:ext>
          </a:extLst>
        </xdr:cNvPr>
        <xdr:cNvSpPr/>
      </xdr:nvSpPr>
      <xdr:spPr>
        <a:xfrm>
          <a:off x="47117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11901</xdr:rowOff>
    </xdr:from>
    <xdr:ext cx="405111" cy="259045"/>
    <xdr:sp macro="" textlink="">
      <xdr:nvSpPr>
        <xdr:cNvPr id="86" name="有形固定資産減価償却率該当値テキスト">
          <a:extLst>
            <a:ext uri="{FF2B5EF4-FFF2-40B4-BE49-F238E27FC236}">
              <a16:creationId xmlns:a16="http://schemas.microsoft.com/office/drawing/2014/main" id="{2C61D592-B2A6-4B9A-A359-20326E9B7ECC}"/>
            </a:ext>
          </a:extLst>
        </xdr:cNvPr>
        <xdr:cNvSpPr txBox="1"/>
      </xdr:nvSpPr>
      <xdr:spPr>
        <a:xfrm>
          <a:off x="4813300" y="6441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152491</xdr:rowOff>
    </xdr:from>
    <xdr:to>
      <xdr:col>19</xdr:col>
      <xdr:colOff>187325</xdr:colOff>
      <xdr:row>33</xdr:row>
      <xdr:rowOff>82641</xdr:rowOff>
    </xdr:to>
    <xdr:sp macro="" textlink="">
      <xdr:nvSpPr>
        <xdr:cNvPr id="87" name="楕円 86">
          <a:extLst>
            <a:ext uri="{FF2B5EF4-FFF2-40B4-BE49-F238E27FC236}">
              <a16:creationId xmlns:a16="http://schemas.microsoft.com/office/drawing/2014/main" id="{86B2776B-82CE-4C56-A925-C6283EF25562}"/>
            </a:ext>
          </a:extLst>
        </xdr:cNvPr>
        <xdr:cNvSpPr/>
      </xdr:nvSpPr>
      <xdr:spPr>
        <a:xfrm>
          <a:off x="4000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31841</xdr:rowOff>
    </xdr:from>
    <xdr:to>
      <xdr:col>23</xdr:col>
      <xdr:colOff>85725</xdr:colOff>
      <xdr:row>33</xdr:row>
      <xdr:rowOff>84274</xdr:rowOff>
    </xdr:to>
    <xdr:cxnSp macro="">
      <xdr:nvCxnSpPr>
        <xdr:cNvPr id="88" name="直線コネクタ 87">
          <a:extLst>
            <a:ext uri="{FF2B5EF4-FFF2-40B4-BE49-F238E27FC236}">
              <a16:creationId xmlns:a16="http://schemas.microsoft.com/office/drawing/2014/main" id="{E42E4244-F134-48F9-BFC2-C861551E56AE}"/>
            </a:ext>
          </a:extLst>
        </xdr:cNvPr>
        <xdr:cNvCxnSpPr/>
      </xdr:nvCxnSpPr>
      <xdr:spPr>
        <a:xfrm>
          <a:off x="4051300" y="646121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103142</xdr:rowOff>
    </xdr:from>
    <xdr:to>
      <xdr:col>15</xdr:col>
      <xdr:colOff>187325</xdr:colOff>
      <xdr:row>33</xdr:row>
      <xdr:rowOff>33292</xdr:rowOff>
    </xdr:to>
    <xdr:sp macro="" textlink="">
      <xdr:nvSpPr>
        <xdr:cNvPr id="89" name="楕円 88">
          <a:extLst>
            <a:ext uri="{FF2B5EF4-FFF2-40B4-BE49-F238E27FC236}">
              <a16:creationId xmlns:a16="http://schemas.microsoft.com/office/drawing/2014/main" id="{F7873357-B446-4FA5-9A6E-4F119343A65D}"/>
            </a:ext>
          </a:extLst>
        </xdr:cNvPr>
        <xdr:cNvSpPr/>
      </xdr:nvSpPr>
      <xdr:spPr>
        <a:xfrm>
          <a:off x="3238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153942</xdr:rowOff>
    </xdr:from>
    <xdr:to>
      <xdr:col>19</xdr:col>
      <xdr:colOff>136525</xdr:colOff>
      <xdr:row>33</xdr:row>
      <xdr:rowOff>31841</xdr:rowOff>
    </xdr:to>
    <xdr:cxnSp macro="">
      <xdr:nvCxnSpPr>
        <xdr:cNvPr id="90" name="直線コネクタ 89">
          <a:extLst>
            <a:ext uri="{FF2B5EF4-FFF2-40B4-BE49-F238E27FC236}">
              <a16:creationId xmlns:a16="http://schemas.microsoft.com/office/drawing/2014/main" id="{26CDDE8B-72DF-453B-99C7-1BB777D919C2}"/>
            </a:ext>
          </a:extLst>
        </xdr:cNvPr>
        <xdr:cNvCxnSpPr/>
      </xdr:nvCxnSpPr>
      <xdr:spPr>
        <a:xfrm>
          <a:off x="3289300" y="641186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50709</xdr:rowOff>
    </xdr:from>
    <xdr:to>
      <xdr:col>11</xdr:col>
      <xdr:colOff>187325</xdr:colOff>
      <xdr:row>32</xdr:row>
      <xdr:rowOff>152309</xdr:rowOff>
    </xdr:to>
    <xdr:sp macro="" textlink="">
      <xdr:nvSpPr>
        <xdr:cNvPr id="91" name="楕円 90">
          <a:extLst>
            <a:ext uri="{FF2B5EF4-FFF2-40B4-BE49-F238E27FC236}">
              <a16:creationId xmlns:a16="http://schemas.microsoft.com/office/drawing/2014/main" id="{F099F48F-F7C6-4498-8851-57769D52A18C}"/>
            </a:ext>
          </a:extLst>
        </xdr:cNvPr>
        <xdr:cNvSpPr/>
      </xdr:nvSpPr>
      <xdr:spPr>
        <a:xfrm>
          <a:off x="247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101509</xdr:rowOff>
    </xdr:from>
    <xdr:to>
      <xdr:col>15</xdr:col>
      <xdr:colOff>136525</xdr:colOff>
      <xdr:row>32</xdr:row>
      <xdr:rowOff>153942</xdr:rowOff>
    </xdr:to>
    <xdr:cxnSp macro="">
      <xdr:nvCxnSpPr>
        <xdr:cNvPr id="92" name="直線コネクタ 91">
          <a:extLst>
            <a:ext uri="{FF2B5EF4-FFF2-40B4-BE49-F238E27FC236}">
              <a16:creationId xmlns:a16="http://schemas.microsoft.com/office/drawing/2014/main" id="{F972B051-2320-4785-BDAD-CD433A7C72CF}"/>
            </a:ext>
          </a:extLst>
        </xdr:cNvPr>
        <xdr:cNvCxnSpPr/>
      </xdr:nvCxnSpPr>
      <xdr:spPr>
        <a:xfrm>
          <a:off x="2527300" y="635943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157389</xdr:rowOff>
    </xdr:from>
    <xdr:to>
      <xdr:col>7</xdr:col>
      <xdr:colOff>187325</xdr:colOff>
      <xdr:row>32</xdr:row>
      <xdr:rowOff>87539</xdr:rowOff>
    </xdr:to>
    <xdr:sp macro="" textlink="">
      <xdr:nvSpPr>
        <xdr:cNvPr id="93" name="楕円 92">
          <a:extLst>
            <a:ext uri="{FF2B5EF4-FFF2-40B4-BE49-F238E27FC236}">
              <a16:creationId xmlns:a16="http://schemas.microsoft.com/office/drawing/2014/main" id="{7DAE54C4-5229-4298-84F3-BAFD3904E548}"/>
            </a:ext>
          </a:extLst>
        </xdr:cNvPr>
        <xdr:cNvSpPr/>
      </xdr:nvSpPr>
      <xdr:spPr>
        <a:xfrm>
          <a:off x="1714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36739</xdr:rowOff>
    </xdr:from>
    <xdr:to>
      <xdr:col>11</xdr:col>
      <xdr:colOff>136525</xdr:colOff>
      <xdr:row>32</xdr:row>
      <xdr:rowOff>101509</xdr:rowOff>
    </xdr:to>
    <xdr:cxnSp macro="">
      <xdr:nvCxnSpPr>
        <xdr:cNvPr id="94" name="直線コネクタ 93">
          <a:extLst>
            <a:ext uri="{FF2B5EF4-FFF2-40B4-BE49-F238E27FC236}">
              <a16:creationId xmlns:a16="http://schemas.microsoft.com/office/drawing/2014/main" id="{3927C311-C5A8-4FE3-8F09-DE4EA50DC28E}"/>
            </a:ext>
          </a:extLst>
        </xdr:cNvPr>
        <xdr:cNvCxnSpPr/>
      </xdr:nvCxnSpPr>
      <xdr:spPr>
        <a:xfrm>
          <a:off x="1765300" y="629466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5" name="n_1aveValue有形固定資産減価償却率">
          <a:extLst>
            <a:ext uri="{FF2B5EF4-FFF2-40B4-BE49-F238E27FC236}">
              <a16:creationId xmlns:a16="http://schemas.microsoft.com/office/drawing/2014/main" id="{BFBE8EA0-F557-4FC8-AA2A-8382495990B7}"/>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6" name="n_2aveValue有形固定資産減価償却率">
          <a:extLst>
            <a:ext uri="{FF2B5EF4-FFF2-40B4-BE49-F238E27FC236}">
              <a16:creationId xmlns:a16="http://schemas.microsoft.com/office/drawing/2014/main" id="{F76533CB-8051-4B5E-9B52-194B58031697}"/>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7" name="n_3aveValue有形固定資産減価償却率">
          <a:extLst>
            <a:ext uri="{FF2B5EF4-FFF2-40B4-BE49-F238E27FC236}">
              <a16:creationId xmlns:a16="http://schemas.microsoft.com/office/drawing/2014/main" id="{4C19DAD2-27DD-4C25-8898-98249B3454A7}"/>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8" name="n_4aveValue有形固定資産減価償却率">
          <a:extLst>
            <a:ext uri="{FF2B5EF4-FFF2-40B4-BE49-F238E27FC236}">
              <a16:creationId xmlns:a16="http://schemas.microsoft.com/office/drawing/2014/main" id="{B8864A51-C37A-4103-9C3C-277BB7E8CE43}"/>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73768</xdr:rowOff>
    </xdr:from>
    <xdr:ext cx="405111" cy="259045"/>
    <xdr:sp macro="" textlink="">
      <xdr:nvSpPr>
        <xdr:cNvPr id="99" name="n_1mainValue有形固定資産減価償却率">
          <a:extLst>
            <a:ext uri="{FF2B5EF4-FFF2-40B4-BE49-F238E27FC236}">
              <a16:creationId xmlns:a16="http://schemas.microsoft.com/office/drawing/2014/main" id="{616FA61E-1EC8-49DA-BBEF-DC19012637D8}"/>
            </a:ext>
          </a:extLst>
        </xdr:cNvPr>
        <xdr:cNvSpPr txBox="1"/>
      </xdr:nvSpPr>
      <xdr:spPr>
        <a:xfrm>
          <a:off x="38360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24419</xdr:rowOff>
    </xdr:from>
    <xdr:ext cx="405111" cy="259045"/>
    <xdr:sp macro="" textlink="">
      <xdr:nvSpPr>
        <xdr:cNvPr id="100" name="n_2mainValue有形固定資産減価償却率">
          <a:extLst>
            <a:ext uri="{FF2B5EF4-FFF2-40B4-BE49-F238E27FC236}">
              <a16:creationId xmlns:a16="http://schemas.microsoft.com/office/drawing/2014/main" id="{3C707B31-B376-4F15-9D80-CBC55052BB5A}"/>
            </a:ext>
          </a:extLst>
        </xdr:cNvPr>
        <xdr:cNvSpPr txBox="1"/>
      </xdr:nvSpPr>
      <xdr:spPr>
        <a:xfrm>
          <a:off x="3086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143436</xdr:rowOff>
    </xdr:from>
    <xdr:ext cx="405111" cy="259045"/>
    <xdr:sp macro="" textlink="">
      <xdr:nvSpPr>
        <xdr:cNvPr id="101" name="n_3mainValue有形固定資産減価償却率">
          <a:extLst>
            <a:ext uri="{FF2B5EF4-FFF2-40B4-BE49-F238E27FC236}">
              <a16:creationId xmlns:a16="http://schemas.microsoft.com/office/drawing/2014/main" id="{C37D8F09-152F-4123-8E66-860149982008}"/>
            </a:ext>
          </a:extLst>
        </xdr:cNvPr>
        <xdr:cNvSpPr txBox="1"/>
      </xdr:nvSpPr>
      <xdr:spPr>
        <a:xfrm>
          <a:off x="23247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78666</xdr:rowOff>
    </xdr:from>
    <xdr:ext cx="405111" cy="259045"/>
    <xdr:sp macro="" textlink="">
      <xdr:nvSpPr>
        <xdr:cNvPr id="102" name="n_4mainValue有形固定資産減価償却率">
          <a:extLst>
            <a:ext uri="{FF2B5EF4-FFF2-40B4-BE49-F238E27FC236}">
              <a16:creationId xmlns:a16="http://schemas.microsoft.com/office/drawing/2014/main" id="{A1B500AF-400C-4267-9B4D-B5FA7DBC5318}"/>
            </a:ext>
          </a:extLst>
        </xdr:cNvPr>
        <xdr:cNvSpPr txBox="1"/>
      </xdr:nvSpPr>
      <xdr:spPr>
        <a:xfrm>
          <a:off x="1562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5C1259E-46CE-4BF6-AAEA-D5E5FA01F8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4BAC45A-7D75-430E-965D-FFD00B6849A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DD19A058-8155-4D04-B406-BC78171748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8A7AD2F-0739-49C3-96A7-6807AF55F6C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A7F4E1EF-4B6F-4F9F-8CBC-8D3D8BF1BD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C2E108A-7423-4726-9214-B9B3E1380F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2E23937-ACEC-440F-BEDB-7035127A506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E873C55-10A6-44F5-8F4F-CD4EE35AFB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250B2D8-8128-468B-91B2-87EC28A63C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564AA9B-2223-4C03-A9F3-5C2DE3F9743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519C4286-953B-4C56-A80E-20BBAC8A53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2A9A98B7-4313-48FB-B843-2BA247450D8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3B1AF865-DAF5-4720-9590-57FC2BD7753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債務償還比率は、類似団体平均値を上回っている。地方交付税額に影響されるものの将来負担額の減少とともに数値は改善されていく見込みである。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89031318-04A1-4B80-BED4-CD25B9BFFD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3CE7E86-B703-4190-A19E-4B219DB613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40769B4D-AF3F-4A0B-B428-470B7174E8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1E7509A-839C-4FB3-B637-489DFBAC522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A5B31681-7D92-4B99-B465-BEBCDD59593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E3E98E10-DFDB-4711-8E23-BB8DB2540CF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5C915C6-FB28-4691-93B6-5FAD7244698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6D274A1-F41F-4BE9-858D-050BD898198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13DE361-6E2D-471D-B6DB-7090E63A1BB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D0F42B90-94A3-4B89-96D9-E75E0E28EB9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7FE1AEB9-1965-4701-BE38-37BD5A4B2B6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C52EBA9-5D21-480D-90F5-EDAE42CF4BC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17EF8AFB-73EB-4E70-BB0D-10A248ABB1E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6C2289C-D81C-4883-903D-CF25A20F4D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DC44BEE-91A6-4911-8D08-171E071EBB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1" name="直線コネクタ 130">
          <a:extLst>
            <a:ext uri="{FF2B5EF4-FFF2-40B4-BE49-F238E27FC236}">
              <a16:creationId xmlns:a16="http://schemas.microsoft.com/office/drawing/2014/main" id="{6CC578D7-AE10-43F5-AD31-938D7A323217}"/>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2" name="債務償還比率最小値テキスト">
          <a:extLst>
            <a:ext uri="{FF2B5EF4-FFF2-40B4-BE49-F238E27FC236}">
              <a16:creationId xmlns:a16="http://schemas.microsoft.com/office/drawing/2014/main" id="{6EB06575-AABF-4DB0-A58B-8D0A13DF006D}"/>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3" name="直線コネクタ 132">
          <a:extLst>
            <a:ext uri="{FF2B5EF4-FFF2-40B4-BE49-F238E27FC236}">
              <a16:creationId xmlns:a16="http://schemas.microsoft.com/office/drawing/2014/main" id="{2658FF22-D29A-4844-A84F-6CA38E572BF7}"/>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AD11F947-20D8-4FD7-994C-10BD458DCBC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BC7A9CC1-2A45-4911-8172-270F78084BC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6" name="債務償還比率平均値テキスト">
          <a:extLst>
            <a:ext uri="{FF2B5EF4-FFF2-40B4-BE49-F238E27FC236}">
              <a16:creationId xmlns:a16="http://schemas.microsoft.com/office/drawing/2014/main" id="{C8FEC76F-CDDA-4DA9-A5A3-A29EC9A56DB8}"/>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7" name="フローチャート: 判断 136">
          <a:extLst>
            <a:ext uri="{FF2B5EF4-FFF2-40B4-BE49-F238E27FC236}">
              <a16:creationId xmlns:a16="http://schemas.microsoft.com/office/drawing/2014/main" id="{A67D70AA-31F6-420C-AF20-E49D233A255B}"/>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8" name="フローチャート: 判断 137">
          <a:extLst>
            <a:ext uri="{FF2B5EF4-FFF2-40B4-BE49-F238E27FC236}">
              <a16:creationId xmlns:a16="http://schemas.microsoft.com/office/drawing/2014/main" id="{6E8E939A-AAED-484F-8097-19507F1C688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9" name="フローチャート: 判断 138">
          <a:extLst>
            <a:ext uri="{FF2B5EF4-FFF2-40B4-BE49-F238E27FC236}">
              <a16:creationId xmlns:a16="http://schemas.microsoft.com/office/drawing/2014/main" id="{53C6D9DA-5897-470B-BC65-A05D180741E6}"/>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0" name="フローチャート: 判断 139">
          <a:extLst>
            <a:ext uri="{FF2B5EF4-FFF2-40B4-BE49-F238E27FC236}">
              <a16:creationId xmlns:a16="http://schemas.microsoft.com/office/drawing/2014/main" id="{293001BF-7D62-4443-8972-D386CE4B206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1" name="フローチャート: 判断 140">
          <a:extLst>
            <a:ext uri="{FF2B5EF4-FFF2-40B4-BE49-F238E27FC236}">
              <a16:creationId xmlns:a16="http://schemas.microsoft.com/office/drawing/2014/main" id="{F7A4DD7E-1774-4FC5-955A-DF077816B845}"/>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BF3CD0-0817-4DAE-9878-0E828F48A02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3523065-2A03-4A15-953F-FA9C201158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6F9ABA1-0967-4F0D-89BE-5FE48065FF2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19F1686-AF88-46F6-8325-F0C54F96F52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8AB8D7E-1213-4B2C-87EF-5BDFE9E2785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95811</xdr:rowOff>
    </xdr:from>
    <xdr:to>
      <xdr:col>76</xdr:col>
      <xdr:colOff>73025</xdr:colOff>
      <xdr:row>30</xdr:row>
      <xdr:rowOff>25961</xdr:rowOff>
    </xdr:to>
    <xdr:sp macro="" textlink="">
      <xdr:nvSpPr>
        <xdr:cNvPr id="147" name="楕円 146">
          <a:extLst>
            <a:ext uri="{FF2B5EF4-FFF2-40B4-BE49-F238E27FC236}">
              <a16:creationId xmlns:a16="http://schemas.microsoft.com/office/drawing/2014/main" id="{F36B0143-9789-4849-94D2-67653F93D6C2}"/>
            </a:ext>
          </a:extLst>
        </xdr:cNvPr>
        <xdr:cNvSpPr/>
      </xdr:nvSpPr>
      <xdr:spPr>
        <a:xfrm>
          <a:off x="14744700" y="58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74238</xdr:rowOff>
    </xdr:from>
    <xdr:ext cx="469744" cy="259045"/>
    <xdr:sp macro="" textlink="">
      <xdr:nvSpPr>
        <xdr:cNvPr id="148" name="債務償還比率該当値テキスト">
          <a:extLst>
            <a:ext uri="{FF2B5EF4-FFF2-40B4-BE49-F238E27FC236}">
              <a16:creationId xmlns:a16="http://schemas.microsoft.com/office/drawing/2014/main" id="{D0070B70-8E51-4060-9C1C-3737F98E751A}"/>
            </a:ext>
          </a:extLst>
        </xdr:cNvPr>
        <xdr:cNvSpPr txBox="1"/>
      </xdr:nvSpPr>
      <xdr:spPr>
        <a:xfrm>
          <a:off x="14846300" y="581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127847</xdr:rowOff>
    </xdr:from>
    <xdr:to>
      <xdr:col>72</xdr:col>
      <xdr:colOff>123825</xdr:colOff>
      <xdr:row>31</xdr:row>
      <xdr:rowOff>57997</xdr:rowOff>
    </xdr:to>
    <xdr:sp macro="" textlink="">
      <xdr:nvSpPr>
        <xdr:cNvPr id="149" name="楕円 148">
          <a:extLst>
            <a:ext uri="{FF2B5EF4-FFF2-40B4-BE49-F238E27FC236}">
              <a16:creationId xmlns:a16="http://schemas.microsoft.com/office/drawing/2014/main" id="{9221A668-76D7-4D9D-9206-FA66960FFC73}"/>
            </a:ext>
          </a:extLst>
        </xdr:cNvPr>
        <xdr:cNvSpPr/>
      </xdr:nvSpPr>
      <xdr:spPr>
        <a:xfrm>
          <a:off x="14033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146611</xdr:rowOff>
    </xdr:from>
    <xdr:to>
      <xdr:col>76</xdr:col>
      <xdr:colOff>22225</xdr:colOff>
      <xdr:row>31</xdr:row>
      <xdr:rowOff>7197</xdr:rowOff>
    </xdr:to>
    <xdr:cxnSp macro="">
      <xdr:nvCxnSpPr>
        <xdr:cNvPr id="150" name="直線コネクタ 149">
          <a:extLst>
            <a:ext uri="{FF2B5EF4-FFF2-40B4-BE49-F238E27FC236}">
              <a16:creationId xmlns:a16="http://schemas.microsoft.com/office/drawing/2014/main" id="{7FF81DEC-6109-4D20-9E4C-DDFB2B07E729}"/>
            </a:ext>
          </a:extLst>
        </xdr:cNvPr>
        <xdr:cNvCxnSpPr/>
      </xdr:nvCxnSpPr>
      <xdr:spPr>
        <a:xfrm flipV="1">
          <a:off x="14084300" y="5890186"/>
          <a:ext cx="711200" cy="20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5683</xdr:rowOff>
    </xdr:from>
    <xdr:to>
      <xdr:col>68</xdr:col>
      <xdr:colOff>123825</xdr:colOff>
      <xdr:row>30</xdr:row>
      <xdr:rowOff>107283</xdr:rowOff>
    </xdr:to>
    <xdr:sp macro="" textlink="">
      <xdr:nvSpPr>
        <xdr:cNvPr id="151" name="楕円 150">
          <a:extLst>
            <a:ext uri="{FF2B5EF4-FFF2-40B4-BE49-F238E27FC236}">
              <a16:creationId xmlns:a16="http://schemas.microsoft.com/office/drawing/2014/main" id="{9F9262D2-BE6F-4D61-82FB-96042E5BA71B}"/>
            </a:ext>
          </a:extLst>
        </xdr:cNvPr>
        <xdr:cNvSpPr/>
      </xdr:nvSpPr>
      <xdr:spPr>
        <a:xfrm>
          <a:off x="13271500" y="59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56483</xdr:rowOff>
    </xdr:from>
    <xdr:to>
      <xdr:col>72</xdr:col>
      <xdr:colOff>73025</xdr:colOff>
      <xdr:row>31</xdr:row>
      <xdr:rowOff>7197</xdr:rowOff>
    </xdr:to>
    <xdr:cxnSp macro="">
      <xdr:nvCxnSpPr>
        <xdr:cNvPr id="152" name="直線コネクタ 151">
          <a:extLst>
            <a:ext uri="{FF2B5EF4-FFF2-40B4-BE49-F238E27FC236}">
              <a16:creationId xmlns:a16="http://schemas.microsoft.com/office/drawing/2014/main" id="{DC296035-CEBE-428B-8BAE-40CA63F44E1D}"/>
            </a:ext>
          </a:extLst>
        </xdr:cNvPr>
        <xdr:cNvCxnSpPr/>
      </xdr:nvCxnSpPr>
      <xdr:spPr>
        <a:xfrm>
          <a:off x="13322300" y="5971508"/>
          <a:ext cx="762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108405</xdr:rowOff>
    </xdr:from>
    <xdr:to>
      <xdr:col>64</xdr:col>
      <xdr:colOff>123825</xdr:colOff>
      <xdr:row>30</xdr:row>
      <xdr:rowOff>38555</xdr:rowOff>
    </xdr:to>
    <xdr:sp macro="" textlink="">
      <xdr:nvSpPr>
        <xdr:cNvPr id="153" name="楕円 152">
          <a:extLst>
            <a:ext uri="{FF2B5EF4-FFF2-40B4-BE49-F238E27FC236}">
              <a16:creationId xmlns:a16="http://schemas.microsoft.com/office/drawing/2014/main" id="{E1CA7B55-FA11-4754-80AF-209C3EB56182}"/>
            </a:ext>
          </a:extLst>
        </xdr:cNvPr>
        <xdr:cNvSpPr/>
      </xdr:nvSpPr>
      <xdr:spPr>
        <a:xfrm>
          <a:off x="12509500" y="58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159205</xdr:rowOff>
    </xdr:from>
    <xdr:to>
      <xdr:col>68</xdr:col>
      <xdr:colOff>73025</xdr:colOff>
      <xdr:row>30</xdr:row>
      <xdr:rowOff>56483</xdr:rowOff>
    </xdr:to>
    <xdr:cxnSp macro="">
      <xdr:nvCxnSpPr>
        <xdr:cNvPr id="154" name="直線コネクタ 153">
          <a:extLst>
            <a:ext uri="{FF2B5EF4-FFF2-40B4-BE49-F238E27FC236}">
              <a16:creationId xmlns:a16="http://schemas.microsoft.com/office/drawing/2014/main" id="{9A35CBD6-8648-4C0E-858C-8931A1B08EBF}"/>
            </a:ext>
          </a:extLst>
        </xdr:cNvPr>
        <xdr:cNvCxnSpPr/>
      </xdr:nvCxnSpPr>
      <xdr:spPr>
        <a:xfrm>
          <a:off x="12560300" y="5902780"/>
          <a:ext cx="762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91493</xdr:rowOff>
    </xdr:from>
    <xdr:to>
      <xdr:col>60</xdr:col>
      <xdr:colOff>123825</xdr:colOff>
      <xdr:row>30</xdr:row>
      <xdr:rowOff>21643</xdr:rowOff>
    </xdr:to>
    <xdr:sp macro="" textlink="">
      <xdr:nvSpPr>
        <xdr:cNvPr id="155" name="楕円 154">
          <a:extLst>
            <a:ext uri="{FF2B5EF4-FFF2-40B4-BE49-F238E27FC236}">
              <a16:creationId xmlns:a16="http://schemas.microsoft.com/office/drawing/2014/main" id="{15D49605-CDAA-4AC5-BF87-2F2AB7EAD6BC}"/>
            </a:ext>
          </a:extLst>
        </xdr:cNvPr>
        <xdr:cNvSpPr/>
      </xdr:nvSpPr>
      <xdr:spPr>
        <a:xfrm>
          <a:off x="11747500" y="58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142293</xdr:rowOff>
    </xdr:from>
    <xdr:to>
      <xdr:col>64</xdr:col>
      <xdr:colOff>73025</xdr:colOff>
      <xdr:row>29</xdr:row>
      <xdr:rowOff>159205</xdr:rowOff>
    </xdr:to>
    <xdr:cxnSp macro="">
      <xdr:nvCxnSpPr>
        <xdr:cNvPr id="156" name="直線コネクタ 155">
          <a:extLst>
            <a:ext uri="{FF2B5EF4-FFF2-40B4-BE49-F238E27FC236}">
              <a16:creationId xmlns:a16="http://schemas.microsoft.com/office/drawing/2014/main" id="{F1807421-6FB0-49CD-95BC-186E7E484460}"/>
            </a:ext>
          </a:extLst>
        </xdr:cNvPr>
        <xdr:cNvCxnSpPr/>
      </xdr:nvCxnSpPr>
      <xdr:spPr>
        <a:xfrm>
          <a:off x="11798300" y="5885868"/>
          <a:ext cx="762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7" name="n_1aveValue債務償還比率">
          <a:extLst>
            <a:ext uri="{FF2B5EF4-FFF2-40B4-BE49-F238E27FC236}">
              <a16:creationId xmlns:a16="http://schemas.microsoft.com/office/drawing/2014/main" id="{3EBA251C-CF10-4264-8695-26032DA91C3A}"/>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8" name="n_2aveValue債務償還比率">
          <a:extLst>
            <a:ext uri="{FF2B5EF4-FFF2-40B4-BE49-F238E27FC236}">
              <a16:creationId xmlns:a16="http://schemas.microsoft.com/office/drawing/2014/main" id="{6D6226CE-D0F0-4F90-BD6A-8A3A52E7CE51}"/>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9" name="n_3aveValue債務償還比率">
          <a:extLst>
            <a:ext uri="{FF2B5EF4-FFF2-40B4-BE49-F238E27FC236}">
              <a16:creationId xmlns:a16="http://schemas.microsoft.com/office/drawing/2014/main" id="{3968DABB-CA4B-4242-9CBC-EB78C77682C3}"/>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0" name="n_4aveValue債務償還比率">
          <a:extLst>
            <a:ext uri="{FF2B5EF4-FFF2-40B4-BE49-F238E27FC236}">
              <a16:creationId xmlns:a16="http://schemas.microsoft.com/office/drawing/2014/main" id="{39141472-480F-46DC-8A9A-F51978CC7D47}"/>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49124</xdr:rowOff>
    </xdr:from>
    <xdr:ext cx="469744" cy="259045"/>
    <xdr:sp macro="" textlink="">
      <xdr:nvSpPr>
        <xdr:cNvPr id="161" name="n_1mainValue債務償還比率">
          <a:extLst>
            <a:ext uri="{FF2B5EF4-FFF2-40B4-BE49-F238E27FC236}">
              <a16:creationId xmlns:a16="http://schemas.microsoft.com/office/drawing/2014/main" id="{BB2EBF18-82FE-4F66-BF2A-FB65DAB787FE}"/>
            </a:ext>
          </a:extLst>
        </xdr:cNvPr>
        <xdr:cNvSpPr txBox="1"/>
      </xdr:nvSpPr>
      <xdr:spPr>
        <a:xfrm>
          <a:off x="13836727" y="61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98410</xdr:rowOff>
    </xdr:from>
    <xdr:ext cx="469744" cy="259045"/>
    <xdr:sp macro="" textlink="">
      <xdr:nvSpPr>
        <xdr:cNvPr id="162" name="n_2mainValue債務償還比率">
          <a:extLst>
            <a:ext uri="{FF2B5EF4-FFF2-40B4-BE49-F238E27FC236}">
              <a16:creationId xmlns:a16="http://schemas.microsoft.com/office/drawing/2014/main" id="{5677E3F9-CDB7-4CF5-ABA5-A564E3EF403D}"/>
            </a:ext>
          </a:extLst>
        </xdr:cNvPr>
        <xdr:cNvSpPr txBox="1"/>
      </xdr:nvSpPr>
      <xdr:spPr>
        <a:xfrm>
          <a:off x="13087427" y="60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29682</xdr:rowOff>
    </xdr:from>
    <xdr:ext cx="469744" cy="259045"/>
    <xdr:sp macro="" textlink="">
      <xdr:nvSpPr>
        <xdr:cNvPr id="163" name="n_3mainValue債務償還比率">
          <a:extLst>
            <a:ext uri="{FF2B5EF4-FFF2-40B4-BE49-F238E27FC236}">
              <a16:creationId xmlns:a16="http://schemas.microsoft.com/office/drawing/2014/main" id="{7D7F81FB-55FE-4006-89DA-F2BB26A7FA40}"/>
            </a:ext>
          </a:extLst>
        </xdr:cNvPr>
        <xdr:cNvSpPr txBox="1"/>
      </xdr:nvSpPr>
      <xdr:spPr>
        <a:xfrm>
          <a:off x="12325427" y="59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12770</xdr:rowOff>
    </xdr:from>
    <xdr:ext cx="469744" cy="259045"/>
    <xdr:sp macro="" textlink="">
      <xdr:nvSpPr>
        <xdr:cNvPr id="164" name="n_4mainValue債務償還比率">
          <a:extLst>
            <a:ext uri="{FF2B5EF4-FFF2-40B4-BE49-F238E27FC236}">
              <a16:creationId xmlns:a16="http://schemas.microsoft.com/office/drawing/2014/main" id="{2332F82D-8F88-4320-B46E-3CF616EDC689}"/>
            </a:ext>
          </a:extLst>
        </xdr:cNvPr>
        <xdr:cNvSpPr txBox="1"/>
      </xdr:nvSpPr>
      <xdr:spPr>
        <a:xfrm>
          <a:off x="11563427" y="59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4A4A10A-D0F1-4104-8FCA-5219FAFC48A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DC37392-83A4-4B84-9401-5C02A2548F3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F01B796B-BA91-4818-98BD-AA1B1A9258D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B3205AE6-97DE-4AF7-AD23-96E58B17304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F6E0C757-185D-4A2E-9C28-8EFB60158B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E0A226B7-79F3-4635-BDE1-C8557A0BB7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0EF666-7B6C-42D6-A2EC-07CF2F4514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1830DC-8529-4BB8-BF9F-4A39271B4E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8D075C-236B-40E2-B3AB-D6ED2421DD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F25DD1-42BD-4294-B87B-C757ED8842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9C487F-2C81-4577-B1E3-8DE4483084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63ED48-8149-4E51-BDF1-0C9FE9AAB5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1E4300-6014-4424-98AC-A11CBFAF26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FA3AC7-FA17-4448-BB24-6B01722089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5247D0-F18D-42A3-BC4D-47E1594621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A1DBD5-69DD-438F-BD5F-959695F942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523B02-A5C3-44F0-9ABA-30CC9AE830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F64228-D1E2-41BE-88D2-51DF1A1C51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A85629-4AEC-4BD8-B87B-8CE248F6DA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7AA990-D6FF-4A33-91A3-4C03364C35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5E8BD1-5B72-4A0F-8B2A-7D50F5B73B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2F87582-CA8B-4574-864E-D1B25B23D5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40A262-0B2B-4E00-956C-5722FC6881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F848E4-4BA7-4F9D-BD75-B043CC5974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023A71-B691-4614-8DEE-E2CE785973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B2A1D9-E965-45E2-8534-8825A7F655C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8D60C1-3E6E-43EA-9ADA-3801C36AB5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C12F5C-3F4C-409D-954B-BD607E347E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577A75-0FBF-437B-B355-C6BEE91A02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A5C967-2EAB-4436-A3EA-7E3FBCB9A6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0C43FE-B675-45F4-9389-1B3ADF9144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B20C35-9331-4261-8BAF-FBB3EA950C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2F9B09-A74A-45F3-BC30-35DD26BE0B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B449FC-EBB8-4964-86EB-2182F9CFE4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72255D-2922-4151-8EA2-03E5D6B0ED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3A58A9-14F5-4F1D-87C2-9379CB819C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73A3D2-2936-4CE5-B2F7-4E5CD36FE29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5E17B4-9CAD-4C41-915F-DAD8CF8572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CA74C7-8614-4862-AFB2-51C8BEDEE9A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8D5DC3-B1B4-49C4-BFE9-0A354B4EA0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5743AE-01BE-4803-9460-04611A9078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55DAC1-6C83-43F5-9E52-1A1DE24D5D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7A1295-FB14-4183-BDA7-D3C02E6890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D06E14-6E16-413A-9754-906A879B48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FB0F47-A279-4E0A-B00E-5DD170E118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6B2565-B113-4F7C-9AB2-408B7DA12F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93FD96-E1F3-4C5B-B53E-9505878324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C3D64A-8495-4CDD-B805-17420871449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BD6232-FB0C-44A2-BDD2-8BFBFA6D29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9053A8-2122-4D49-BF73-299DE70CBB8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0E20BB-6725-4430-879E-86BC9FDC166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D1BBA79-805B-4C6A-8993-164E2CB9FCA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550C626-11CE-4054-8DEF-AE1A66144A3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BC28B6D-3611-4EDF-B9A1-3A01DEF982E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F789473-98B9-4E67-A732-5697CAFCA09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CA3959-BF83-4BA3-8258-67A3DA3EF9F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4DB9CA-046B-462D-9F73-BAF61C1C41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51EDF05-E2AC-4691-85E1-F1FBA529CE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78E6E98-6A91-465B-A5B3-8FCFA669B26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4AD51D4-CB98-45EC-8E16-A9AEFED5087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C256BCD-2FA7-4EE2-9767-B57594E4A8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7AC7153-7A13-4F22-B473-E1548B26B4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52BE870-DE3A-4AF9-A08D-8F836C97E068}"/>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A428FDB5-D252-4AF2-ABED-4BA3901C308D}"/>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40908D4-4850-47BD-88D0-8E8BF7261B6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17C4531-9A2B-470B-A8E6-591B2DF3ED9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634C804-ECA0-41EC-96BE-60A5002C513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41EC0F1A-A33B-48F2-B028-1987FA91A55C}"/>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73C46817-C039-4606-9C16-83FE4B107206}"/>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6291481-F001-4348-990E-A8E58AB552BD}"/>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CB6C0F8B-9D11-4EAB-B2B4-4206AE29059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90C1EB9D-0EB7-4B36-A7EA-E85BEC993CAB}"/>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8735691E-345B-4F27-A642-71258CC46498}"/>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573C69-5CD1-4CAE-AA0E-DF1674A337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FF6C4C-B959-49E8-833B-CD24712300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8AC7F96-2901-4A10-A2C2-742987D6BE3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A1BBD2-6AAB-4897-BB7E-C0613396FA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47F5FEB-1FB3-4C49-A2CC-C73FA34B98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4" name="楕円 73">
          <a:extLst>
            <a:ext uri="{FF2B5EF4-FFF2-40B4-BE49-F238E27FC236}">
              <a16:creationId xmlns:a16="http://schemas.microsoft.com/office/drawing/2014/main" id="{32159E3E-6577-4593-A18F-0A86767CE274}"/>
            </a:ext>
          </a:extLst>
        </xdr:cNvPr>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5" name="【道路】&#10;有形固定資産減価償却率該当値テキスト">
          <a:extLst>
            <a:ext uri="{FF2B5EF4-FFF2-40B4-BE49-F238E27FC236}">
              <a16:creationId xmlns:a16="http://schemas.microsoft.com/office/drawing/2014/main" id="{010E907F-DFBD-4E79-9A9A-62FE4B0DDCDD}"/>
            </a:ext>
          </a:extLst>
        </xdr:cNvPr>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06F27EE2-3A91-4C99-9080-AF4A1B2ACE90}"/>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41910</xdr:rowOff>
    </xdr:to>
    <xdr:cxnSp macro="">
      <xdr:nvCxnSpPr>
        <xdr:cNvPr id="77" name="直線コネクタ 76">
          <a:extLst>
            <a:ext uri="{FF2B5EF4-FFF2-40B4-BE49-F238E27FC236}">
              <a16:creationId xmlns:a16="http://schemas.microsoft.com/office/drawing/2014/main" id="{4D7D52C0-D1B1-41D3-B5BE-A762A7B6F767}"/>
            </a:ext>
          </a:extLst>
        </xdr:cNvPr>
        <xdr:cNvCxnSpPr/>
      </xdr:nvCxnSpPr>
      <xdr:spPr>
        <a:xfrm>
          <a:off x="3797300" y="68688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102144</xdr:rowOff>
    </xdr:from>
    <xdr:to>
      <xdr:col>15</xdr:col>
      <xdr:colOff>101600</xdr:colOff>
      <xdr:row>40</xdr:row>
      <xdr:rowOff>32294</xdr:rowOff>
    </xdr:to>
    <xdr:sp macro="" textlink="">
      <xdr:nvSpPr>
        <xdr:cNvPr id="78" name="楕円 77">
          <a:extLst>
            <a:ext uri="{FF2B5EF4-FFF2-40B4-BE49-F238E27FC236}">
              <a16:creationId xmlns:a16="http://schemas.microsoft.com/office/drawing/2014/main" id="{C58ACC4B-B612-4B0A-A0D5-F78D1F0AE80E}"/>
            </a:ext>
          </a:extLst>
        </xdr:cNvPr>
        <xdr:cNvSpPr/>
      </xdr:nvSpPr>
      <xdr:spPr>
        <a:xfrm>
          <a:off x="2857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152944</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EA9142A0-B130-4F7B-A6C5-3860283D16C5}"/>
            </a:ext>
          </a:extLst>
        </xdr:cNvPr>
        <xdr:cNvCxnSpPr/>
      </xdr:nvCxnSpPr>
      <xdr:spPr>
        <a:xfrm>
          <a:off x="2908300" y="68394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72753</xdr:rowOff>
    </xdr:from>
    <xdr:to>
      <xdr:col>10</xdr:col>
      <xdr:colOff>165100</xdr:colOff>
      <xdr:row>40</xdr:row>
      <xdr:rowOff>2903</xdr:rowOff>
    </xdr:to>
    <xdr:sp macro="" textlink="">
      <xdr:nvSpPr>
        <xdr:cNvPr id="80" name="楕円 79">
          <a:extLst>
            <a:ext uri="{FF2B5EF4-FFF2-40B4-BE49-F238E27FC236}">
              <a16:creationId xmlns:a16="http://schemas.microsoft.com/office/drawing/2014/main" id="{44232876-8644-44EE-8249-4E4B59B943CC}"/>
            </a:ext>
          </a:extLst>
        </xdr:cNvPr>
        <xdr:cNvSpPr/>
      </xdr:nvSpPr>
      <xdr:spPr>
        <a:xfrm>
          <a:off x="196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123553</xdr:rowOff>
    </xdr:from>
    <xdr:to>
      <xdr:col>15</xdr:col>
      <xdr:colOff>50800</xdr:colOff>
      <xdr:row>39</xdr:row>
      <xdr:rowOff>152944</xdr:rowOff>
    </xdr:to>
    <xdr:cxnSp macro="">
      <xdr:nvCxnSpPr>
        <xdr:cNvPr id="81" name="直線コネクタ 80">
          <a:extLst>
            <a:ext uri="{FF2B5EF4-FFF2-40B4-BE49-F238E27FC236}">
              <a16:creationId xmlns:a16="http://schemas.microsoft.com/office/drawing/2014/main" id="{F0D5E92C-A2AA-4487-B748-460775A8C673}"/>
            </a:ext>
          </a:extLst>
        </xdr:cNvPr>
        <xdr:cNvCxnSpPr/>
      </xdr:nvCxnSpPr>
      <xdr:spPr>
        <a:xfrm>
          <a:off x="2019300" y="6810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38463</xdr:rowOff>
    </xdr:from>
    <xdr:to>
      <xdr:col>6</xdr:col>
      <xdr:colOff>38100</xdr:colOff>
      <xdr:row>39</xdr:row>
      <xdr:rowOff>140063</xdr:rowOff>
    </xdr:to>
    <xdr:sp macro="" textlink="">
      <xdr:nvSpPr>
        <xdr:cNvPr id="82" name="楕円 81">
          <a:extLst>
            <a:ext uri="{FF2B5EF4-FFF2-40B4-BE49-F238E27FC236}">
              <a16:creationId xmlns:a16="http://schemas.microsoft.com/office/drawing/2014/main" id="{663B0818-0EA5-454F-BBAF-A62A4A0570BC}"/>
            </a:ext>
          </a:extLst>
        </xdr:cNvPr>
        <xdr:cNvSpPr/>
      </xdr:nvSpPr>
      <xdr:spPr>
        <a:xfrm>
          <a:off x="1079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89263</xdr:rowOff>
    </xdr:from>
    <xdr:to>
      <xdr:col>10</xdr:col>
      <xdr:colOff>114300</xdr:colOff>
      <xdr:row>39</xdr:row>
      <xdr:rowOff>123553</xdr:rowOff>
    </xdr:to>
    <xdr:cxnSp macro="">
      <xdr:nvCxnSpPr>
        <xdr:cNvPr id="83" name="直線コネクタ 82">
          <a:extLst>
            <a:ext uri="{FF2B5EF4-FFF2-40B4-BE49-F238E27FC236}">
              <a16:creationId xmlns:a16="http://schemas.microsoft.com/office/drawing/2014/main" id="{7C2BD396-F941-4710-A34E-F8BEED738496}"/>
            </a:ext>
          </a:extLst>
        </xdr:cNvPr>
        <xdr:cNvCxnSpPr/>
      </xdr:nvCxnSpPr>
      <xdr:spPr>
        <a:xfrm>
          <a:off x="1130300" y="677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76384C8D-5E0C-415D-8472-9E328B9224B6}"/>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2F77B883-F095-4457-AF70-08A1192F36A6}"/>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AAE23545-C70F-4409-A3A7-201E3BEF2D1E}"/>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B323A53D-1452-4433-8D4C-DCB6166FC248}"/>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道路】&#10;有形固定資産減価償却率">
          <a:extLst>
            <a:ext uri="{FF2B5EF4-FFF2-40B4-BE49-F238E27FC236}">
              <a16:creationId xmlns:a16="http://schemas.microsoft.com/office/drawing/2014/main" id="{34CB0480-5428-4450-9D63-511359336449}"/>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A247247D-F9FE-4D0C-9AAC-1CB6FC469880}"/>
            </a:ext>
          </a:extLst>
        </xdr:cNvPr>
        <xdr:cNvSpPr txBox="1"/>
      </xdr:nvSpPr>
      <xdr:spPr>
        <a:xfrm>
          <a:off x="2705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id="{193DD9A0-C806-42E3-847D-FAEE01FDD6C7}"/>
            </a:ext>
          </a:extLst>
        </xdr:cNvPr>
        <xdr:cNvSpPr txBox="1"/>
      </xdr:nvSpPr>
      <xdr:spPr>
        <a:xfrm>
          <a:off x="1816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131190</xdr:rowOff>
    </xdr:from>
    <xdr:ext cx="405111" cy="259045"/>
    <xdr:sp macro="" textlink="">
      <xdr:nvSpPr>
        <xdr:cNvPr id="91" name="n_4mainValue【道路】&#10;有形固定資産減価償却率">
          <a:extLst>
            <a:ext uri="{FF2B5EF4-FFF2-40B4-BE49-F238E27FC236}">
              <a16:creationId xmlns:a16="http://schemas.microsoft.com/office/drawing/2014/main" id="{D4501519-BFC2-471D-8B19-24ED31323584}"/>
            </a:ext>
          </a:extLst>
        </xdr:cNvPr>
        <xdr:cNvSpPr txBox="1"/>
      </xdr:nvSpPr>
      <xdr:spPr>
        <a:xfrm>
          <a:off x="927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3E7E858-14A1-411D-BB15-0C43F4751F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D619DE0-48AA-4778-98C7-B70F0E45EE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0C43AA-71E5-4261-B30C-AA38C232D2A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858EA12-8342-4174-AA71-9DF546FF14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26AE7C2-289B-489C-A862-8CBF0341C3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8D99969-407F-417F-AA9C-2BAC3F4779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DFFABAE-F5C9-4DD9-AFCA-7FA0D84700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8506E2F-E115-49DE-9A8A-E19F2FDE4E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AAFA44A-1137-47EB-A2CA-E888EEC840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FFC64C4-22C7-488D-B36D-9F52ECDD5D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0431FF8-9714-4EC6-B791-92287E1051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BCDF9B2-58E2-4C99-BAE2-37AA556E6A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2AB11A8-EBF3-457F-B4D0-7CF3473AC8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D9CB0B5-F7B6-4B8F-BBB9-42164E2FB5C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352B60-467B-4D02-80CB-961CDAE0DE2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3026212-093C-4EF4-B6C6-03E568CA5C1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AF9530F-FFBD-44FF-A7EC-EB555B3BF9C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77F69D6-1336-4A3C-AC0E-4493626F5A6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53D62FC-5FC0-4971-BFF3-6A867F6A73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5AAE602-7C6C-49D3-A1F7-5AF0033DD1B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0191FE5-C0EB-4C29-BA59-AC021F124C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4A92AC3-5766-4D47-9974-385D2270CD6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FD2E4D5-CE70-4F4B-9EBC-43A03CC6BA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3B50EA6D-EAA2-43C5-9D42-D82B039F0E87}"/>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16D46FB0-D7D3-406F-B2BD-A3C75237406C}"/>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8CF3545B-A7A6-40E8-B86C-0AA20E0322E1}"/>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E2447386-0E0B-4467-9AEE-9E3F3B738044}"/>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1DA3B4F-2973-4588-87B5-91EF690FBB4B}"/>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D0CA1F33-C395-4AA0-952F-1BB8FB792971}"/>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211B38FA-46F2-4BC8-8FFB-6A4F0792828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3845DCF-6DDB-4571-A77E-C87CE89EB73F}"/>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8D091E7C-FA68-4E77-85D2-6CE2BBD06D4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792F621C-F02A-419E-9C32-E4CCEFC43C3E}"/>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7A19BEB6-CD7E-49A2-8EF6-2C267BA85494}"/>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D21F84F-03AC-43C9-8490-1909883C3D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252E535-8742-4970-AC7A-DE66034954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9F13A5-C156-4412-A0B0-5163676C8E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D7A0FF-B889-4A54-88C0-D23D7F5672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3BBA885-97C7-4382-BA2B-EC15D76D9A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61399</xdr:rowOff>
    </xdr:from>
    <xdr:to>
      <xdr:col>55</xdr:col>
      <xdr:colOff>50800</xdr:colOff>
      <xdr:row>41</xdr:row>
      <xdr:rowOff>162999</xdr:rowOff>
    </xdr:to>
    <xdr:sp macro="" textlink="">
      <xdr:nvSpPr>
        <xdr:cNvPr id="131" name="楕円 130">
          <a:extLst>
            <a:ext uri="{FF2B5EF4-FFF2-40B4-BE49-F238E27FC236}">
              <a16:creationId xmlns:a16="http://schemas.microsoft.com/office/drawing/2014/main" id="{00502F35-D338-4776-96E3-778294485598}"/>
            </a:ext>
          </a:extLst>
        </xdr:cNvPr>
        <xdr:cNvSpPr/>
      </xdr:nvSpPr>
      <xdr:spPr>
        <a:xfrm>
          <a:off x="10426700" y="70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147776</xdr:rowOff>
    </xdr:from>
    <xdr:ext cx="534377" cy="259045"/>
    <xdr:sp macro="" textlink="">
      <xdr:nvSpPr>
        <xdr:cNvPr id="132" name="【道路】&#10;一人当たり延長該当値テキスト">
          <a:extLst>
            <a:ext uri="{FF2B5EF4-FFF2-40B4-BE49-F238E27FC236}">
              <a16:creationId xmlns:a16="http://schemas.microsoft.com/office/drawing/2014/main" id="{D2777279-F00E-412B-970B-828A8737CC69}"/>
            </a:ext>
          </a:extLst>
        </xdr:cNvPr>
        <xdr:cNvSpPr txBox="1"/>
      </xdr:nvSpPr>
      <xdr:spPr>
        <a:xfrm>
          <a:off x="10515600" y="70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64990</xdr:rowOff>
    </xdr:from>
    <xdr:to>
      <xdr:col>50</xdr:col>
      <xdr:colOff>165100</xdr:colOff>
      <xdr:row>41</xdr:row>
      <xdr:rowOff>166590</xdr:rowOff>
    </xdr:to>
    <xdr:sp macro="" textlink="">
      <xdr:nvSpPr>
        <xdr:cNvPr id="133" name="楕円 132">
          <a:extLst>
            <a:ext uri="{FF2B5EF4-FFF2-40B4-BE49-F238E27FC236}">
              <a16:creationId xmlns:a16="http://schemas.microsoft.com/office/drawing/2014/main" id="{D0E7C0C6-D074-4C9A-9B0D-A4098A55B21D}"/>
            </a:ext>
          </a:extLst>
        </xdr:cNvPr>
        <xdr:cNvSpPr/>
      </xdr:nvSpPr>
      <xdr:spPr>
        <a:xfrm>
          <a:off x="9588500" y="70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112199</xdr:rowOff>
    </xdr:from>
    <xdr:to>
      <xdr:col>55</xdr:col>
      <xdr:colOff>0</xdr:colOff>
      <xdr:row>41</xdr:row>
      <xdr:rowOff>115790</xdr:rowOff>
    </xdr:to>
    <xdr:cxnSp macro="">
      <xdr:nvCxnSpPr>
        <xdr:cNvPr id="134" name="直線コネクタ 133">
          <a:extLst>
            <a:ext uri="{FF2B5EF4-FFF2-40B4-BE49-F238E27FC236}">
              <a16:creationId xmlns:a16="http://schemas.microsoft.com/office/drawing/2014/main" id="{F97827F2-51FF-466C-832C-82AA9D56AF3B}"/>
            </a:ext>
          </a:extLst>
        </xdr:cNvPr>
        <xdr:cNvCxnSpPr/>
      </xdr:nvCxnSpPr>
      <xdr:spPr>
        <a:xfrm flipV="1">
          <a:off x="9639300" y="7141649"/>
          <a:ext cx="8382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67413</xdr:rowOff>
    </xdr:from>
    <xdr:to>
      <xdr:col>46</xdr:col>
      <xdr:colOff>38100</xdr:colOff>
      <xdr:row>41</xdr:row>
      <xdr:rowOff>169013</xdr:rowOff>
    </xdr:to>
    <xdr:sp macro="" textlink="">
      <xdr:nvSpPr>
        <xdr:cNvPr id="135" name="楕円 134">
          <a:extLst>
            <a:ext uri="{FF2B5EF4-FFF2-40B4-BE49-F238E27FC236}">
              <a16:creationId xmlns:a16="http://schemas.microsoft.com/office/drawing/2014/main" id="{72F691BA-175E-4C15-865F-7CA9CFF9E31B}"/>
            </a:ext>
          </a:extLst>
        </xdr:cNvPr>
        <xdr:cNvSpPr/>
      </xdr:nvSpPr>
      <xdr:spPr>
        <a:xfrm>
          <a:off x="8699500" y="70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115790</xdr:rowOff>
    </xdr:from>
    <xdr:to>
      <xdr:col>50</xdr:col>
      <xdr:colOff>114300</xdr:colOff>
      <xdr:row>41</xdr:row>
      <xdr:rowOff>118213</xdr:rowOff>
    </xdr:to>
    <xdr:cxnSp macro="">
      <xdr:nvCxnSpPr>
        <xdr:cNvPr id="136" name="直線コネクタ 135">
          <a:extLst>
            <a:ext uri="{FF2B5EF4-FFF2-40B4-BE49-F238E27FC236}">
              <a16:creationId xmlns:a16="http://schemas.microsoft.com/office/drawing/2014/main" id="{3044D7E5-4B9E-4DB4-92F4-4A52523CE6A3}"/>
            </a:ext>
          </a:extLst>
        </xdr:cNvPr>
        <xdr:cNvCxnSpPr/>
      </xdr:nvCxnSpPr>
      <xdr:spPr>
        <a:xfrm flipV="1">
          <a:off x="8750300" y="714524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69683</xdr:rowOff>
    </xdr:from>
    <xdr:to>
      <xdr:col>41</xdr:col>
      <xdr:colOff>101600</xdr:colOff>
      <xdr:row>41</xdr:row>
      <xdr:rowOff>171283</xdr:rowOff>
    </xdr:to>
    <xdr:sp macro="" textlink="">
      <xdr:nvSpPr>
        <xdr:cNvPr id="137" name="楕円 136">
          <a:extLst>
            <a:ext uri="{FF2B5EF4-FFF2-40B4-BE49-F238E27FC236}">
              <a16:creationId xmlns:a16="http://schemas.microsoft.com/office/drawing/2014/main" id="{AEC9B168-10AA-4C3C-BA26-D24B1E33A5C2}"/>
            </a:ext>
          </a:extLst>
        </xdr:cNvPr>
        <xdr:cNvSpPr/>
      </xdr:nvSpPr>
      <xdr:spPr>
        <a:xfrm>
          <a:off x="7810500" y="70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118213</xdr:rowOff>
    </xdr:from>
    <xdr:to>
      <xdr:col>45</xdr:col>
      <xdr:colOff>177800</xdr:colOff>
      <xdr:row>41</xdr:row>
      <xdr:rowOff>120483</xdr:rowOff>
    </xdr:to>
    <xdr:cxnSp macro="">
      <xdr:nvCxnSpPr>
        <xdr:cNvPr id="138" name="直線コネクタ 137">
          <a:extLst>
            <a:ext uri="{FF2B5EF4-FFF2-40B4-BE49-F238E27FC236}">
              <a16:creationId xmlns:a16="http://schemas.microsoft.com/office/drawing/2014/main" id="{1EA16B82-AF36-4A6D-A58B-B213ED20FEAF}"/>
            </a:ext>
          </a:extLst>
        </xdr:cNvPr>
        <xdr:cNvCxnSpPr/>
      </xdr:nvCxnSpPr>
      <xdr:spPr>
        <a:xfrm flipV="1">
          <a:off x="7861300" y="714766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14134</xdr:rowOff>
    </xdr:from>
    <xdr:to>
      <xdr:col>36</xdr:col>
      <xdr:colOff>165100</xdr:colOff>
      <xdr:row>41</xdr:row>
      <xdr:rowOff>115734</xdr:rowOff>
    </xdr:to>
    <xdr:sp macro="" textlink="">
      <xdr:nvSpPr>
        <xdr:cNvPr id="139" name="楕円 138">
          <a:extLst>
            <a:ext uri="{FF2B5EF4-FFF2-40B4-BE49-F238E27FC236}">
              <a16:creationId xmlns:a16="http://schemas.microsoft.com/office/drawing/2014/main" id="{461677A0-153A-4630-8900-9648AE917AD0}"/>
            </a:ext>
          </a:extLst>
        </xdr:cNvPr>
        <xdr:cNvSpPr/>
      </xdr:nvSpPr>
      <xdr:spPr>
        <a:xfrm>
          <a:off x="6921500" y="70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64934</xdr:rowOff>
    </xdr:from>
    <xdr:to>
      <xdr:col>41</xdr:col>
      <xdr:colOff>50800</xdr:colOff>
      <xdr:row>41</xdr:row>
      <xdr:rowOff>120483</xdr:rowOff>
    </xdr:to>
    <xdr:cxnSp macro="">
      <xdr:nvCxnSpPr>
        <xdr:cNvPr id="140" name="直線コネクタ 139">
          <a:extLst>
            <a:ext uri="{FF2B5EF4-FFF2-40B4-BE49-F238E27FC236}">
              <a16:creationId xmlns:a16="http://schemas.microsoft.com/office/drawing/2014/main" id="{94AE321E-E43E-42F1-B2B4-8DAB09A9A391}"/>
            </a:ext>
          </a:extLst>
        </xdr:cNvPr>
        <xdr:cNvCxnSpPr/>
      </xdr:nvCxnSpPr>
      <xdr:spPr>
        <a:xfrm>
          <a:off x="6972300" y="7094384"/>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AEF0E87F-A9E4-445D-9A34-8E376811AC59}"/>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A2A023F4-231A-45DE-87D1-4CE9DDB6285E}"/>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F7E0D7A9-C388-4E4C-8C0C-CDA94D740AC7}"/>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5AB4366B-0D25-426C-A7C1-23D9B03F41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157717</xdr:rowOff>
    </xdr:from>
    <xdr:ext cx="534377" cy="259045"/>
    <xdr:sp macro="" textlink="">
      <xdr:nvSpPr>
        <xdr:cNvPr id="145" name="n_1mainValue【道路】&#10;一人当たり延長">
          <a:extLst>
            <a:ext uri="{FF2B5EF4-FFF2-40B4-BE49-F238E27FC236}">
              <a16:creationId xmlns:a16="http://schemas.microsoft.com/office/drawing/2014/main" id="{6D69A942-06BD-4297-A468-44A79913EFDA}"/>
            </a:ext>
          </a:extLst>
        </xdr:cNvPr>
        <xdr:cNvSpPr txBox="1"/>
      </xdr:nvSpPr>
      <xdr:spPr>
        <a:xfrm>
          <a:off x="9359411" y="71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160140</xdr:rowOff>
    </xdr:from>
    <xdr:ext cx="534377" cy="259045"/>
    <xdr:sp macro="" textlink="">
      <xdr:nvSpPr>
        <xdr:cNvPr id="146" name="n_2mainValue【道路】&#10;一人当たり延長">
          <a:extLst>
            <a:ext uri="{FF2B5EF4-FFF2-40B4-BE49-F238E27FC236}">
              <a16:creationId xmlns:a16="http://schemas.microsoft.com/office/drawing/2014/main" id="{FE8D965C-DEBF-41FC-9FFE-E5CCFA3CC518}"/>
            </a:ext>
          </a:extLst>
        </xdr:cNvPr>
        <xdr:cNvSpPr txBox="1"/>
      </xdr:nvSpPr>
      <xdr:spPr>
        <a:xfrm>
          <a:off x="8483111" y="71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162410</xdr:rowOff>
    </xdr:from>
    <xdr:ext cx="534377" cy="259045"/>
    <xdr:sp macro="" textlink="">
      <xdr:nvSpPr>
        <xdr:cNvPr id="147" name="n_3mainValue【道路】&#10;一人当たり延長">
          <a:extLst>
            <a:ext uri="{FF2B5EF4-FFF2-40B4-BE49-F238E27FC236}">
              <a16:creationId xmlns:a16="http://schemas.microsoft.com/office/drawing/2014/main" id="{F20EBA46-0615-4856-9918-EC90B5254BAF}"/>
            </a:ext>
          </a:extLst>
        </xdr:cNvPr>
        <xdr:cNvSpPr txBox="1"/>
      </xdr:nvSpPr>
      <xdr:spPr>
        <a:xfrm>
          <a:off x="7594111" y="71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106861</xdr:rowOff>
    </xdr:from>
    <xdr:ext cx="534377" cy="259045"/>
    <xdr:sp macro="" textlink="">
      <xdr:nvSpPr>
        <xdr:cNvPr id="148" name="n_4mainValue【道路】&#10;一人当たり延長">
          <a:extLst>
            <a:ext uri="{FF2B5EF4-FFF2-40B4-BE49-F238E27FC236}">
              <a16:creationId xmlns:a16="http://schemas.microsoft.com/office/drawing/2014/main" id="{F732ED75-1F17-418D-AAC4-FF3C04606230}"/>
            </a:ext>
          </a:extLst>
        </xdr:cNvPr>
        <xdr:cNvSpPr txBox="1"/>
      </xdr:nvSpPr>
      <xdr:spPr>
        <a:xfrm>
          <a:off x="6705111" y="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36616DD-7317-4B31-916D-12FF1DF2209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614EFF1-01AD-4467-BF3B-89A1A703BB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B25D746-6318-478D-8E18-62C0EA06F1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B5CC144-DBA1-4883-85B9-B5DD714104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5E27E9-9AC0-41FB-B86F-30F851D6C0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2486D14-AFD0-4101-830E-AE10DA3D4F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4101C67-83CA-4436-A495-A91CDAF50C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1E07CB5-1252-4F5B-A1D4-D47C0B8A923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7E4E160-816C-4E2E-808D-119FD2BF6C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7957F56-D257-495D-825A-5728352713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FCB1DCF-3108-477F-A7EA-5F8DF6D317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C7B9BDE-08E2-425B-8C19-3E40F19222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58AB22D-2D29-426B-A908-2971ADC8395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1918450-EC7F-4A11-8716-47753D61B4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56E0F9C-5CDF-498F-AF75-DAADD280602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37E979F-FEE9-4437-80B1-D4E25E94B1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9E99AEC-13F0-4ACF-85D5-5CA2D221FE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44D15C4-3D26-4DDA-B9B2-3499791B92C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EF2000C-DFA3-4EAE-928C-D3BB1227DE4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72DE56A-3EF8-4111-8899-559D0B5619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4ADD9CD-5891-480B-95E7-36F474EF82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8625956-9AA0-4A5F-9E91-0B005E1C3F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73610F8-AC54-489A-872B-7DBA407B320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ACEDC22-EE4B-4FEE-A650-2555821BC3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D54834D-F7D0-475E-AB75-D03C53C35B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922EC443-01F0-4B59-BFCB-114D37B3EE5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E4AC4C2-47BC-41C1-987C-A8514F43A17F}"/>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66532D5C-72A1-4AAC-9B5E-DD16DB2CE027}"/>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A07792B-7E4A-47DF-92A5-B6E68519FC92}"/>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7917B5B-63CA-42B8-84C2-98C7E7C9831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5A6EEC2-5808-4205-90B4-BBFAF4739789}"/>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E6E76100-5D45-432A-88B8-E692F38659E1}"/>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BEF85F42-DED9-4728-9B7B-015A94782CC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900D4FA9-FFD8-48F6-B18D-60296A9A8DA8}"/>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85CF283D-2821-412F-AD93-D05FB92042EA}"/>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34FD515-7CD2-4864-9922-A76C22F1A0EF}"/>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8685BE5-0E74-4577-AAC9-26FDE3F244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CB22F8D-FACF-420C-823B-88EB834949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ABE5B4-D82E-4D0F-8D92-0A28538D27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9D7E00-AB99-48E4-AB23-8CC1CCEDE1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52F79A3-FC6E-488C-94F0-FFA35D591D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90" name="楕円 189">
          <a:extLst>
            <a:ext uri="{FF2B5EF4-FFF2-40B4-BE49-F238E27FC236}">
              <a16:creationId xmlns:a16="http://schemas.microsoft.com/office/drawing/2014/main" id="{DE783FD6-EDC8-4F30-B55D-3A3F0FC296F9}"/>
            </a:ext>
          </a:extLst>
        </xdr:cNvPr>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EFD419B-67F5-4A8E-A6B2-F6BC8DE08B71}"/>
            </a:ext>
          </a:extLst>
        </xdr:cNvPr>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2" name="楕円 191">
          <a:extLst>
            <a:ext uri="{FF2B5EF4-FFF2-40B4-BE49-F238E27FC236}">
              <a16:creationId xmlns:a16="http://schemas.microsoft.com/office/drawing/2014/main" id="{CA8BAC34-C40C-44D7-B4F5-51E842EDC5AE}"/>
            </a:ext>
          </a:extLst>
        </xdr:cNvPr>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115933</xdr:rowOff>
    </xdr:to>
    <xdr:cxnSp macro="">
      <xdr:nvCxnSpPr>
        <xdr:cNvPr id="193" name="直線コネクタ 192">
          <a:extLst>
            <a:ext uri="{FF2B5EF4-FFF2-40B4-BE49-F238E27FC236}">
              <a16:creationId xmlns:a16="http://schemas.microsoft.com/office/drawing/2014/main" id="{6663B67B-606B-4A44-AF8D-65DD60EE2E79}"/>
            </a:ext>
          </a:extLst>
        </xdr:cNvPr>
        <xdr:cNvCxnSpPr/>
      </xdr:nvCxnSpPr>
      <xdr:spPr>
        <a:xfrm>
          <a:off x="3797300" y="1038333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94" name="楕円 193">
          <a:extLst>
            <a:ext uri="{FF2B5EF4-FFF2-40B4-BE49-F238E27FC236}">
              <a16:creationId xmlns:a16="http://schemas.microsoft.com/office/drawing/2014/main" id="{B6902B3E-26E4-4EA1-B2C9-FD30429582F0}"/>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96338</xdr:rowOff>
    </xdr:to>
    <xdr:cxnSp macro="">
      <xdr:nvCxnSpPr>
        <xdr:cNvPr id="195" name="直線コネクタ 194">
          <a:extLst>
            <a:ext uri="{FF2B5EF4-FFF2-40B4-BE49-F238E27FC236}">
              <a16:creationId xmlns:a16="http://schemas.microsoft.com/office/drawing/2014/main" id="{DDA66C72-044A-4092-9889-759453AE0871}"/>
            </a:ext>
          </a:extLst>
        </xdr:cNvPr>
        <xdr:cNvCxnSpPr/>
      </xdr:nvCxnSpPr>
      <xdr:spPr>
        <a:xfrm>
          <a:off x="2908300" y="103653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6" name="楕円 195">
          <a:extLst>
            <a:ext uri="{FF2B5EF4-FFF2-40B4-BE49-F238E27FC236}">
              <a16:creationId xmlns:a16="http://schemas.microsoft.com/office/drawing/2014/main" id="{1B44E30C-D119-4633-94A7-EB6FCF8D3F55}"/>
            </a:ext>
          </a:extLst>
        </xdr:cNvPr>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78377</xdr:rowOff>
    </xdr:to>
    <xdr:cxnSp macro="">
      <xdr:nvCxnSpPr>
        <xdr:cNvPr id="197" name="直線コネクタ 196">
          <a:extLst>
            <a:ext uri="{FF2B5EF4-FFF2-40B4-BE49-F238E27FC236}">
              <a16:creationId xmlns:a16="http://schemas.microsoft.com/office/drawing/2014/main" id="{A32A343D-6753-4DBC-BDC6-B3D39D7026A2}"/>
            </a:ext>
          </a:extLst>
        </xdr:cNvPr>
        <xdr:cNvCxnSpPr/>
      </xdr:nvCxnSpPr>
      <xdr:spPr>
        <a:xfrm>
          <a:off x="2019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8" name="楕円 197">
          <a:extLst>
            <a:ext uri="{FF2B5EF4-FFF2-40B4-BE49-F238E27FC236}">
              <a16:creationId xmlns:a16="http://schemas.microsoft.com/office/drawing/2014/main" id="{3423EB86-B8F8-4320-A462-95755AD9B4E3}"/>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52251</xdr:rowOff>
    </xdr:from>
    <xdr:to>
      <xdr:col>10</xdr:col>
      <xdr:colOff>114300</xdr:colOff>
      <xdr:row>60</xdr:row>
      <xdr:rowOff>66947</xdr:rowOff>
    </xdr:to>
    <xdr:cxnSp macro="">
      <xdr:nvCxnSpPr>
        <xdr:cNvPr id="199" name="直線コネクタ 198">
          <a:extLst>
            <a:ext uri="{FF2B5EF4-FFF2-40B4-BE49-F238E27FC236}">
              <a16:creationId xmlns:a16="http://schemas.microsoft.com/office/drawing/2014/main" id="{4E3E063D-655A-4D01-9C1B-A7F4B2A7A297}"/>
            </a:ext>
          </a:extLst>
        </xdr:cNvPr>
        <xdr:cNvCxnSpPr/>
      </xdr:nvCxnSpPr>
      <xdr:spPr>
        <a:xfrm flipV="1">
          <a:off x="1130300" y="103392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C881294-7BA6-4E29-8A8D-37ED902F020B}"/>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634FEDD-9617-4D54-AF82-212FDD4020C6}"/>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7352129-9C66-4538-9A52-BB492FBE87F1}"/>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ED96B6F-A017-4AB0-A992-88456B30721C}"/>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5AB1530-968B-412C-A198-82330B170838}"/>
            </a:ext>
          </a:extLst>
        </xdr:cNvPr>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4E46530-BBB9-4620-B825-931859C0FAB1}"/>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9B5C5BA-5F86-44B1-8A5B-8EDEEB4684AD}"/>
            </a:ext>
          </a:extLst>
        </xdr:cNvPr>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AA911AD-A501-4450-AB81-4A3C321B2CA1}"/>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7117C3A-6F17-4E68-B483-E21561719E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F35679F-79DB-4B3D-89FD-4BF32952FC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40505F4-9E34-4C7F-B60C-A59AA1F1F6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82B9A94-4E30-4F20-AC5A-E0A8962107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B7FC4F-F680-4154-AD5A-8CE976C89F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B3D063A-E619-4FF9-AAD2-298313F7E0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50AED02-AEC5-466D-BB4F-26BCAC7AF5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F198BD8-890A-4FD3-BD19-5003CACA8E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AB135F2-5D29-4BCA-9F17-0A8C90B00E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C22121C-2282-4BA1-B999-F0C5D877DA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2F7178F-AC02-4B7F-847F-762A341C5DD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E6C802D-C986-4A1C-95A5-208E8230ED4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9807B6-65A4-479E-A252-1B8B1F403BB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78D1ED8-3FCC-4ECB-A6D7-62BD2392BDC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B849F0E3-726C-47B8-8782-14482BC53BD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A7CE225-E330-4866-9B0C-CDA9587F4D3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C22D3A61-148D-4176-864D-28E57365352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C6E9742-2BEB-4569-AC9D-BF3807FD8EE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07F6B9D-F1BD-4E9D-B414-53111792F4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B14BAE3-9C0F-4249-AA4D-038818143E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CEB77E5-8EB1-4383-9019-C0A9B647C0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E64DB6F-9303-4D43-A690-6DA277CD13E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95A9E4D8-6EDC-4C8E-955E-A20AF09C5B81}"/>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C05B91C-CF5D-4FDD-8078-4B2746179F9F}"/>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9BE6663-CF35-458D-B525-ED71C86B06B1}"/>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540EF472-C892-4027-9738-83E8E2F19008}"/>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395313D-3A34-4CE7-95D1-EABDCEADD77B}"/>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ACCD5CB5-5E74-466C-8F6F-55B64BDFB1CA}"/>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AF471688-F7A5-419E-87FC-52C36CCED80F}"/>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87D479D9-D1AD-4119-82A5-403A9BC43E55}"/>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7FE2014E-BA8C-4B66-884D-3E0856D4775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80E05606-25C9-414B-8A20-629415E60F45}"/>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C07C95-18CB-4128-8303-98F46CC176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9B3B6C9-791D-4DC6-AD2C-5F8A272A33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BDCD6F7-1096-44CD-BD85-EF81DA3C48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E77FF7-9B86-44B2-8C84-80DA6FEB71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568901-1110-491C-859B-2E66FEE9FE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74765</xdr:rowOff>
    </xdr:from>
    <xdr:to>
      <xdr:col>55</xdr:col>
      <xdr:colOff>50800</xdr:colOff>
      <xdr:row>63</xdr:row>
      <xdr:rowOff>4915</xdr:rowOff>
    </xdr:to>
    <xdr:sp macro="" textlink="">
      <xdr:nvSpPr>
        <xdr:cNvPr id="245" name="楕円 244">
          <a:extLst>
            <a:ext uri="{FF2B5EF4-FFF2-40B4-BE49-F238E27FC236}">
              <a16:creationId xmlns:a16="http://schemas.microsoft.com/office/drawing/2014/main" id="{A84D88E5-1582-4E08-A7C6-F69930B11FF1}"/>
            </a:ext>
          </a:extLst>
        </xdr:cNvPr>
        <xdr:cNvSpPr/>
      </xdr:nvSpPr>
      <xdr:spPr>
        <a:xfrm>
          <a:off x="10426700" y="107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53192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AA07520E-A5A9-4F59-92A8-43D3E06C3313}"/>
            </a:ext>
          </a:extLst>
        </xdr:cNvPr>
        <xdr:cNvSpPr txBox="1"/>
      </xdr:nvSpPr>
      <xdr:spPr>
        <a:xfrm>
          <a:off x="10515600" y="1068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81674</xdr:rowOff>
    </xdr:from>
    <xdr:to>
      <xdr:col>50</xdr:col>
      <xdr:colOff>165100</xdr:colOff>
      <xdr:row>63</xdr:row>
      <xdr:rowOff>11824</xdr:rowOff>
    </xdr:to>
    <xdr:sp macro="" textlink="">
      <xdr:nvSpPr>
        <xdr:cNvPr id="247" name="楕円 246">
          <a:extLst>
            <a:ext uri="{FF2B5EF4-FFF2-40B4-BE49-F238E27FC236}">
              <a16:creationId xmlns:a16="http://schemas.microsoft.com/office/drawing/2014/main" id="{D87852E9-2DE0-4618-845C-614B16B05373}"/>
            </a:ext>
          </a:extLst>
        </xdr:cNvPr>
        <xdr:cNvSpPr/>
      </xdr:nvSpPr>
      <xdr:spPr>
        <a:xfrm>
          <a:off x="9588500" y="107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125565</xdr:rowOff>
    </xdr:from>
    <xdr:to>
      <xdr:col>55</xdr:col>
      <xdr:colOff>0</xdr:colOff>
      <xdr:row>62</xdr:row>
      <xdr:rowOff>132474</xdr:rowOff>
    </xdr:to>
    <xdr:cxnSp macro="">
      <xdr:nvCxnSpPr>
        <xdr:cNvPr id="248" name="直線コネクタ 247">
          <a:extLst>
            <a:ext uri="{FF2B5EF4-FFF2-40B4-BE49-F238E27FC236}">
              <a16:creationId xmlns:a16="http://schemas.microsoft.com/office/drawing/2014/main" id="{69B6BD76-8D72-458A-BDA7-1C8CD8BDBE70}"/>
            </a:ext>
          </a:extLst>
        </xdr:cNvPr>
        <xdr:cNvCxnSpPr/>
      </xdr:nvCxnSpPr>
      <xdr:spPr>
        <a:xfrm flipV="1">
          <a:off x="9639300" y="10755465"/>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88921</xdr:rowOff>
    </xdr:from>
    <xdr:to>
      <xdr:col>46</xdr:col>
      <xdr:colOff>38100</xdr:colOff>
      <xdr:row>63</xdr:row>
      <xdr:rowOff>19071</xdr:rowOff>
    </xdr:to>
    <xdr:sp macro="" textlink="">
      <xdr:nvSpPr>
        <xdr:cNvPr id="249" name="楕円 248">
          <a:extLst>
            <a:ext uri="{FF2B5EF4-FFF2-40B4-BE49-F238E27FC236}">
              <a16:creationId xmlns:a16="http://schemas.microsoft.com/office/drawing/2014/main" id="{8EC5B317-2C3C-44AB-A4F3-55E2F71B121A}"/>
            </a:ext>
          </a:extLst>
        </xdr:cNvPr>
        <xdr:cNvSpPr/>
      </xdr:nvSpPr>
      <xdr:spPr>
        <a:xfrm>
          <a:off x="8699500" y="10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132474</xdr:rowOff>
    </xdr:from>
    <xdr:to>
      <xdr:col>50</xdr:col>
      <xdr:colOff>114300</xdr:colOff>
      <xdr:row>62</xdr:row>
      <xdr:rowOff>139721</xdr:rowOff>
    </xdr:to>
    <xdr:cxnSp macro="">
      <xdr:nvCxnSpPr>
        <xdr:cNvPr id="250" name="直線コネクタ 249">
          <a:extLst>
            <a:ext uri="{FF2B5EF4-FFF2-40B4-BE49-F238E27FC236}">
              <a16:creationId xmlns:a16="http://schemas.microsoft.com/office/drawing/2014/main" id="{C12DEBFD-7D1C-4616-BE42-6E97195C4871}"/>
            </a:ext>
          </a:extLst>
        </xdr:cNvPr>
        <xdr:cNvCxnSpPr/>
      </xdr:nvCxnSpPr>
      <xdr:spPr>
        <a:xfrm flipV="1">
          <a:off x="8750300" y="10762374"/>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93973</xdr:rowOff>
    </xdr:from>
    <xdr:to>
      <xdr:col>41</xdr:col>
      <xdr:colOff>101600</xdr:colOff>
      <xdr:row>63</xdr:row>
      <xdr:rowOff>24123</xdr:rowOff>
    </xdr:to>
    <xdr:sp macro="" textlink="">
      <xdr:nvSpPr>
        <xdr:cNvPr id="251" name="楕円 250">
          <a:extLst>
            <a:ext uri="{FF2B5EF4-FFF2-40B4-BE49-F238E27FC236}">
              <a16:creationId xmlns:a16="http://schemas.microsoft.com/office/drawing/2014/main" id="{62C62AAC-0C9D-4F0E-821E-521BCD780B2D}"/>
            </a:ext>
          </a:extLst>
        </xdr:cNvPr>
        <xdr:cNvSpPr/>
      </xdr:nvSpPr>
      <xdr:spPr>
        <a:xfrm>
          <a:off x="7810500" y="1072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139721</xdr:rowOff>
    </xdr:from>
    <xdr:to>
      <xdr:col>45</xdr:col>
      <xdr:colOff>177800</xdr:colOff>
      <xdr:row>62</xdr:row>
      <xdr:rowOff>144773</xdr:rowOff>
    </xdr:to>
    <xdr:cxnSp macro="">
      <xdr:nvCxnSpPr>
        <xdr:cNvPr id="252" name="直線コネクタ 251">
          <a:extLst>
            <a:ext uri="{FF2B5EF4-FFF2-40B4-BE49-F238E27FC236}">
              <a16:creationId xmlns:a16="http://schemas.microsoft.com/office/drawing/2014/main" id="{B077D5A4-F962-498B-A0E8-86FB59FCCFD6}"/>
            </a:ext>
          </a:extLst>
        </xdr:cNvPr>
        <xdr:cNvCxnSpPr/>
      </xdr:nvCxnSpPr>
      <xdr:spPr>
        <a:xfrm flipV="1">
          <a:off x="7861300" y="1076962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103001</xdr:rowOff>
    </xdr:from>
    <xdr:to>
      <xdr:col>36</xdr:col>
      <xdr:colOff>165100</xdr:colOff>
      <xdr:row>63</xdr:row>
      <xdr:rowOff>33151</xdr:rowOff>
    </xdr:to>
    <xdr:sp macro="" textlink="">
      <xdr:nvSpPr>
        <xdr:cNvPr id="253" name="楕円 252">
          <a:extLst>
            <a:ext uri="{FF2B5EF4-FFF2-40B4-BE49-F238E27FC236}">
              <a16:creationId xmlns:a16="http://schemas.microsoft.com/office/drawing/2014/main" id="{3A1CF514-500C-4A84-92D2-F29FEC96C348}"/>
            </a:ext>
          </a:extLst>
        </xdr:cNvPr>
        <xdr:cNvSpPr/>
      </xdr:nvSpPr>
      <xdr:spPr>
        <a:xfrm>
          <a:off x="6921500" y="107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144773</xdr:rowOff>
    </xdr:from>
    <xdr:to>
      <xdr:col>41</xdr:col>
      <xdr:colOff>50800</xdr:colOff>
      <xdr:row>62</xdr:row>
      <xdr:rowOff>153801</xdr:rowOff>
    </xdr:to>
    <xdr:cxnSp macro="">
      <xdr:nvCxnSpPr>
        <xdr:cNvPr id="254" name="直線コネクタ 253">
          <a:extLst>
            <a:ext uri="{FF2B5EF4-FFF2-40B4-BE49-F238E27FC236}">
              <a16:creationId xmlns:a16="http://schemas.microsoft.com/office/drawing/2014/main" id="{27C7C9ED-F564-4CAB-B8A7-7884576E55D8}"/>
            </a:ext>
          </a:extLst>
        </xdr:cNvPr>
        <xdr:cNvCxnSpPr/>
      </xdr:nvCxnSpPr>
      <xdr:spPr>
        <a:xfrm flipV="1">
          <a:off x="6972300" y="10774673"/>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2C506A8-9734-401B-A6C8-B8C5D7732A3D}"/>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46CA84CE-883E-4BC0-AEAC-4D2ACC392929}"/>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82B745-FBAB-46FF-B60D-40E710BDB1F1}"/>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DDF1057-9B72-4AF7-89B7-17919F555F4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2951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719AF694-3397-41ED-B3D3-442375CDC049}"/>
            </a:ext>
          </a:extLst>
        </xdr:cNvPr>
        <xdr:cNvSpPr txBox="1"/>
      </xdr:nvSpPr>
      <xdr:spPr>
        <a:xfrm>
          <a:off x="9327095" y="1080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10198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5999C5B-EDC6-4F41-BECC-9B74722AC7DB}"/>
            </a:ext>
          </a:extLst>
        </xdr:cNvPr>
        <xdr:cNvSpPr txBox="1"/>
      </xdr:nvSpPr>
      <xdr:spPr>
        <a:xfrm>
          <a:off x="8450795" y="108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15250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5A576A1-0D9E-4112-BA9F-61E5A81196B7}"/>
            </a:ext>
          </a:extLst>
        </xdr:cNvPr>
        <xdr:cNvSpPr txBox="1"/>
      </xdr:nvSpPr>
      <xdr:spPr>
        <a:xfrm>
          <a:off x="7561795" y="1081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24278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B079154-C5D5-439F-982D-C6490A77B549}"/>
            </a:ext>
          </a:extLst>
        </xdr:cNvPr>
        <xdr:cNvSpPr txBox="1"/>
      </xdr:nvSpPr>
      <xdr:spPr>
        <a:xfrm>
          <a:off x="6672795" y="1082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3B5AA9A-B897-4542-9016-E2950D4B05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8B65381-51CB-420B-812D-6E15A77B9C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50C07C8-D93C-4B22-9E0D-EBA5273E75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E730413-D18F-4293-86B0-A5B6531B79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66A887C-A9C1-4FC6-A109-4A7CF7B89A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C0BB66A-2E9F-4A05-B979-D7EB0C1FFA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5971969-0A9D-46A3-950B-71E36BD63A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165E4B3-6E56-4119-A6AA-14EADF0F117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2685867-CAA3-4343-84B1-2E5A00F5A6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8CEED87-0CDA-4D3E-9791-95F3CFDB3C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ACD966E-3348-48AC-AFBD-0A415D9BDD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B5F84977-A96D-40B6-9C8F-2964CC74624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CE3F9A1-1D83-44A5-8CAF-C737E9AB5C6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F85AFC2-8CB0-4739-85E0-84C0C02F07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A7FB948-DBBB-4810-8FA6-58E6A47555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4FBFB117-B1BC-4E4D-AF07-718477E7AA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31E5EC9-1C17-4DF3-AB7D-7151746C2E8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F9E069B7-3CB1-48FC-A463-4A90EE794B3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E1B830D0-D6D8-4B14-8960-82F7A410E63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9A12AB52-313E-48EC-92C1-A8F623842EE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4807819-B178-406C-BEF5-6246860DBE3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4E24C44-5EBB-472A-94C7-27FF5CF802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3F43056-101F-4AE6-A492-489911AFED9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E620E0C-6DEC-42C3-96FD-6E41CDF9BD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6C0C3257-0C12-4099-AA5A-9263CA9BBE0D}"/>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5CCFA10-2B4B-42A5-8C34-E0296AE5105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A7FBAAE2-FEBE-49A4-B410-2E363713BBD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13F68BD-1AF8-4B41-B193-8DFD30ABE2A6}"/>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903A253-36DD-44B8-AAEE-61DDDA6DEA08}"/>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6D6FFE73-FB5E-4521-BEF1-A11FD96AAC56}"/>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BE6C29D5-508D-4309-A62D-4E1B08B78E2F}"/>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3238CAFA-1764-4F8E-8161-E29D8F5693EA}"/>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3850A8BA-3AFD-4570-BECB-8FFAE73E933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E5A2DC9B-BCB7-44C2-8CD2-FE1E436C562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F39C277F-1F71-4D7F-AEC8-8D63BC3F1F8F}"/>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6BD8C6-B0CD-4A74-AA34-571A18A430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3DC6CC-56DB-4DF4-BA0B-D49876BA5E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BDD985B-24AB-4C2F-822D-3B90B4BD90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F67EFE-9A40-4B3B-8A64-925EFB14A5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AA33631-59EA-44C0-8F68-905773AC88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133986</xdr:rowOff>
    </xdr:from>
    <xdr:to>
      <xdr:col>24</xdr:col>
      <xdr:colOff>114300</xdr:colOff>
      <xdr:row>80</xdr:row>
      <xdr:rowOff>64136</xdr:rowOff>
    </xdr:to>
    <xdr:sp macro="" textlink="">
      <xdr:nvSpPr>
        <xdr:cNvPr id="303" name="楕円 302">
          <a:extLst>
            <a:ext uri="{FF2B5EF4-FFF2-40B4-BE49-F238E27FC236}">
              <a16:creationId xmlns:a16="http://schemas.microsoft.com/office/drawing/2014/main" id="{561A156D-5F8F-45E8-B61C-4B850259525E}"/>
            </a:ext>
          </a:extLst>
        </xdr:cNvPr>
        <xdr:cNvSpPr/>
      </xdr:nvSpPr>
      <xdr:spPr>
        <a:xfrm>
          <a:off x="4584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156863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2269192-77B7-4FBD-9BCB-BFBD16775A21}"/>
            </a:ext>
          </a:extLst>
        </xdr:cNvPr>
        <xdr:cNvSpPr txBox="1"/>
      </xdr:nvSpPr>
      <xdr:spPr>
        <a:xfrm>
          <a:off x="46736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305" name="楕円 304">
          <a:extLst>
            <a:ext uri="{FF2B5EF4-FFF2-40B4-BE49-F238E27FC236}">
              <a16:creationId xmlns:a16="http://schemas.microsoft.com/office/drawing/2014/main" id="{E37984E8-E75F-4F45-9C68-EDE5C4CB49B0}"/>
            </a:ext>
          </a:extLst>
        </xdr:cNvPr>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13336</xdr:rowOff>
    </xdr:from>
    <xdr:to>
      <xdr:col>24</xdr:col>
      <xdr:colOff>63500</xdr:colOff>
      <xdr:row>80</xdr:row>
      <xdr:rowOff>19050</xdr:rowOff>
    </xdr:to>
    <xdr:cxnSp macro="">
      <xdr:nvCxnSpPr>
        <xdr:cNvPr id="306" name="直線コネクタ 305">
          <a:extLst>
            <a:ext uri="{FF2B5EF4-FFF2-40B4-BE49-F238E27FC236}">
              <a16:creationId xmlns:a16="http://schemas.microsoft.com/office/drawing/2014/main" id="{3ABB6A5F-FE6D-456A-863E-41E6277EA746}"/>
            </a:ext>
          </a:extLst>
        </xdr:cNvPr>
        <xdr:cNvCxnSpPr/>
      </xdr:nvCxnSpPr>
      <xdr:spPr>
        <a:xfrm flipV="1">
          <a:off x="3797300" y="137293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307" name="楕円 306">
          <a:extLst>
            <a:ext uri="{FF2B5EF4-FFF2-40B4-BE49-F238E27FC236}">
              <a16:creationId xmlns:a16="http://schemas.microsoft.com/office/drawing/2014/main" id="{F9CD0E3A-BD95-473F-8239-17A26BCF27D6}"/>
            </a:ext>
          </a:extLst>
        </xdr:cNvPr>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19050</xdr:rowOff>
    </xdr:to>
    <xdr:cxnSp macro="">
      <xdr:nvCxnSpPr>
        <xdr:cNvPr id="308" name="直線コネクタ 307">
          <a:extLst>
            <a:ext uri="{FF2B5EF4-FFF2-40B4-BE49-F238E27FC236}">
              <a16:creationId xmlns:a16="http://schemas.microsoft.com/office/drawing/2014/main" id="{84827BDC-7D31-49A3-BA57-3CF410F246DD}"/>
            </a:ext>
          </a:extLst>
        </xdr:cNvPr>
        <xdr:cNvCxnSpPr/>
      </xdr:nvCxnSpPr>
      <xdr:spPr>
        <a:xfrm>
          <a:off x="2908300" y="13700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309" name="楕円 308">
          <a:extLst>
            <a:ext uri="{FF2B5EF4-FFF2-40B4-BE49-F238E27FC236}">
              <a16:creationId xmlns:a16="http://schemas.microsoft.com/office/drawing/2014/main" id="{437F3E00-96F2-4E51-BD11-33BE1A8E65BD}"/>
            </a:ext>
          </a:extLst>
        </xdr:cNvPr>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79</xdr:row>
      <xdr:rowOff>156211</xdr:rowOff>
    </xdr:to>
    <xdr:cxnSp macro="">
      <xdr:nvCxnSpPr>
        <xdr:cNvPr id="310" name="直線コネクタ 309">
          <a:extLst>
            <a:ext uri="{FF2B5EF4-FFF2-40B4-BE49-F238E27FC236}">
              <a16:creationId xmlns:a16="http://schemas.microsoft.com/office/drawing/2014/main" id="{447B7CCC-2FE0-40A5-AFDE-E742927E3F98}"/>
            </a:ext>
          </a:extLst>
        </xdr:cNvPr>
        <xdr:cNvCxnSpPr/>
      </xdr:nvCxnSpPr>
      <xdr:spPr>
        <a:xfrm>
          <a:off x="2019300" y="13698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143511</xdr:rowOff>
    </xdr:from>
    <xdr:to>
      <xdr:col>6</xdr:col>
      <xdr:colOff>38100</xdr:colOff>
      <xdr:row>80</xdr:row>
      <xdr:rowOff>73661</xdr:rowOff>
    </xdr:to>
    <xdr:sp macro="" textlink="">
      <xdr:nvSpPr>
        <xdr:cNvPr id="311" name="楕円 310">
          <a:extLst>
            <a:ext uri="{FF2B5EF4-FFF2-40B4-BE49-F238E27FC236}">
              <a16:creationId xmlns:a16="http://schemas.microsoft.com/office/drawing/2014/main" id="{63DB26C8-3CB5-4045-82DA-564F7682F8DA}"/>
            </a:ext>
          </a:extLst>
        </xdr:cNvPr>
        <xdr:cNvSpPr/>
      </xdr:nvSpPr>
      <xdr:spPr>
        <a:xfrm>
          <a:off x="1079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22861</xdr:rowOff>
    </xdr:to>
    <xdr:cxnSp macro="">
      <xdr:nvCxnSpPr>
        <xdr:cNvPr id="312" name="直線コネクタ 311">
          <a:extLst>
            <a:ext uri="{FF2B5EF4-FFF2-40B4-BE49-F238E27FC236}">
              <a16:creationId xmlns:a16="http://schemas.microsoft.com/office/drawing/2014/main" id="{DC0293CA-1449-4CA9-9409-1C53E5A09F2A}"/>
            </a:ext>
          </a:extLst>
        </xdr:cNvPr>
        <xdr:cNvCxnSpPr/>
      </xdr:nvCxnSpPr>
      <xdr:spPr>
        <a:xfrm flipV="1">
          <a:off x="1130300" y="13698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67534386-2204-42BE-BEBC-8F0D05B16477}"/>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DE29D9F5-D90C-4FB0-946D-C7A7D929479B}"/>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B67F52F7-9E23-4A15-A905-998CCE766AA2}"/>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13DA0050-36CA-4AD6-B97B-C0D9B108E0C1}"/>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317" name="n_1mainValue【公営住宅】&#10;有形固定資産減価償却率">
          <a:extLst>
            <a:ext uri="{FF2B5EF4-FFF2-40B4-BE49-F238E27FC236}">
              <a16:creationId xmlns:a16="http://schemas.microsoft.com/office/drawing/2014/main" id="{0B13F5AA-BC3A-4441-9A2B-2E9EEA9F43D8}"/>
            </a:ext>
          </a:extLst>
        </xdr:cNvPr>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318" name="n_2mainValue【公営住宅】&#10;有形固定資産減価償却率">
          <a:extLst>
            <a:ext uri="{FF2B5EF4-FFF2-40B4-BE49-F238E27FC236}">
              <a16:creationId xmlns:a16="http://schemas.microsoft.com/office/drawing/2014/main" id="{F93D5B53-798B-4C3F-BC77-CAF4638229A0}"/>
            </a:ext>
          </a:extLst>
        </xdr:cNvPr>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319" name="n_3mainValue【公営住宅】&#10;有形固定資産減価償却率">
          <a:extLst>
            <a:ext uri="{FF2B5EF4-FFF2-40B4-BE49-F238E27FC236}">
              <a16:creationId xmlns:a16="http://schemas.microsoft.com/office/drawing/2014/main" id="{91285A7B-7CBE-4DD0-8E22-DE3E4CBCB0E5}"/>
            </a:ext>
          </a:extLst>
        </xdr:cNvPr>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90188</xdr:rowOff>
    </xdr:from>
    <xdr:ext cx="405111" cy="259045"/>
    <xdr:sp macro="" textlink="">
      <xdr:nvSpPr>
        <xdr:cNvPr id="320" name="n_4mainValue【公営住宅】&#10;有形固定資産減価償却率">
          <a:extLst>
            <a:ext uri="{FF2B5EF4-FFF2-40B4-BE49-F238E27FC236}">
              <a16:creationId xmlns:a16="http://schemas.microsoft.com/office/drawing/2014/main" id="{C722F37E-A6B0-4CDE-99E0-FFA47CE1318E}"/>
            </a:ext>
          </a:extLst>
        </xdr:cNvPr>
        <xdr:cNvSpPr txBox="1"/>
      </xdr:nvSpPr>
      <xdr:spPr>
        <a:xfrm>
          <a:off x="927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48AD723-AFA5-4BD4-9D64-08726790BF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DD2662E-3581-4F2C-B936-8D90A75FA8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E0E0E41-F866-4D1D-9519-7638DC8742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1C1780D-DC6E-409B-AE85-E89468A292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106F5A6-BC51-45C0-941D-67C083567B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811BF69-D5B4-46BF-A4FD-811130E1EC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743C41F-B129-46A9-BA0E-F72FE726A4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760A035-FF57-4B9A-9FF2-B093AEBA09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E32B5D4-774C-43DD-9080-D0BCF1EBC7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D3E5DED-C8E3-442D-942B-3EF248B294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82337779-C92B-4461-BBF0-D967AE9E72F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D0E96DA4-037A-44BB-948F-A43E97FFF0A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C90E8EBE-09C6-4773-9F79-7B6B3AA299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792F03CD-6829-4B52-AB9F-7B1B3DAF55A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7EC5E482-DC0E-474A-A3B6-821F193685B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7493E3D-3C13-4F32-92AE-09D1F79829F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2C5696DC-69D5-4D1E-9F09-045169DD639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41BAE8F-E3BC-4AC3-B154-CA4329403A1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45CDBFA6-B880-45F0-95BE-21C357C5532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34EAD3FE-275D-468C-885B-03F9168B9B5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84A38AB-1B54-4E88-B870-CC260E4B9A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AB4C046-84FA-41BA-8FCC-9CA9495B708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28CC994-183F-4198-B68D-66E9C941B0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F1349877-F67B-4BC7-B07D-B3E49698E33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5783DCF-2DEE-42DD-B99E-7284D96D90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E7FBFA77-F62B-4D30-A219-DF39BB759E9E}"/>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374B5941-7673-4B83-9BAB-64AC5F4799F1}"/>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E909FCE8-BCF3-41BF-96AC-899503DE8E5A}"/>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9E4AD050-2DDD-40F3-8E60-EC785985DBF1}"/>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8C7581-CDAE-42B5-8D77-63BB3816998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AB0682C8-CA01-487F-9E66-A2B019CEDED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A6A90313-7992-4C07-8849-144A0FF53D2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8BEDF411-E028-4D73-9FB4-DE7774D4C057}"/>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4190DF3-FDF0-4C11-9E1F-20655B9EAA2A}"/>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60E26445-B49F-4855-86D7-B8D43FD762B6}"/>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BD20A6FF-B5A5-4E2B-9C9C-490B41AA4D82}"/>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7BB836-E243-4518-924C-A42E40613A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46318E-B419-46A7-9DB1-430483C992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FFB934-C415-42A9-AC46-7D70A242DD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370158-2A48-4D27-AD23-D5A96D4061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F1D3E81-3A9B-47EB-BF55-A17ED8D2C0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129468</xdr:rowOff>
    </xdr:from>
    <xdr:to>
      <xdr:col>55</xdr:col>
      <xdr:colOff>50800</xdr:colOff>
      <xdr:row>83</xdr:row>
      <xdr:rowOff>59618</xdr:rowOff>
    </xdr:to>
    <xdr:sp macro="" textlink="">
      <xdr:nvSpPr>
        <xdr:cNvPr id="362" name="楕円 361">
          <a:extLst>
            <a:ext uri="{FF2B5EF4-FFF2-40B4-BE49-F238E27FC236}">
              <a16:creationId xmlns:a16="http://schemas.microsoft.com/office/drawing/2014/main" id="{7B41A1F3-6ED9-4183-A138-947A5314FB40}"/>
            </a:ext>
          </a:extLst>
        </xdr:cNvPr>
        <xdr:cNvSpPr/>
      </xdr:nvSpPr>
      <xdr:spPr>
        <a:xfrm>
          <a:off x="10426700" y="141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152345</xdr:rowOff>
    </xdr:from>
    <xdr:ext cx="469744" cy="259045"/>
    <xdr:sp macro="" textlink="">
      <xdr:nvSpPr>
        <xdr:cNvPr id="363" name="【公営住宅】&#10;一人当たり面積該当値テキスト">
          <a:extLst>
            <a:ext uri="{FF2B5EF4-FFF2-40B4-BE49-F238E27FC236}">
              <a16:creationId xmlns:a16="http://schemas.microsoft.com/office/drawing/2014/main" id="{516A63E8-3B62-41E5-A0D7-C67DB1A88EF4}"/>
            </a:ext>
          </a:extLst>
        </xdr:cNvPr>
        <xdr:cNvSpPr txBox="1"/>
      </xdr:nvSpPr>
      <xdr:spPr>
        <a:xfrm>
          <a:off x="10515600" y="140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16148</xdr:rowOff>
    </xdr:from>
    <xdr:to>
      <xdr:col>50</xdr:col>
      <xdr:colOff>165100</xdr:colOff>
      <xdr:row>83</xdr:row>
      <xdr:rowOff>117748</xdr:rowOff>
    </xdr:to>
    <xdr:sp macro="" textlink="">
      <xdr:nvSpPr>
        <xdr:cNvPr id="364" name="楕円 363">
          <a:extLst>
            <a:ext uri="{FF2B5EF4-FFF2-40B4-BE49-F238E27FC236}">
              <a16:creationId xmlns:a16="http://schemas.microsoft.com/office/drawing/2014/main" id="{64D8AC89-CD4D-4D8D-90CF-278A17F3BBCD}"/>
            </a:ext>
          </a:extLst>
        </xdr:cNvPr>
        <xdr:cNvSpPr/>
      </xdr:nvSpPr>
      <xdr:spPr>
        <a:xfrm>
          <a:off x="9588500" y="142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8818</xdr:rowOff>
    </xdr:from>
    <xdr:to>
      <xdr:col>55</xdr:col>
      <xdr:colOff>0</xdr:colOff>
      <xdr:row>83</xdr:row>
      <xdr:rowOff>66948</xdr:rowOff>
    </xdr:to>
    <xdr:cxnSp macro="">
      <xdr:nvCxnSpPr>
        <xdr:cNvPr id="365" name="直線コネクタ 364">
          <a:extLst>
            <a:ext uri="{FF2B5EF4-FFF2-40B4-BE49-F238E27FC236}">
              <a16:creationId xmlns:a16="http://schemas.microsoft.com/office/drawing/2014/main" id="{DECE078C-FCEA-4315-985F-F3A6B848D635}"/>
            </a:ext>
          </a:extLst>
        </xdr:cNvPr>
        <xdr:cNvCxnSpPr/>
      </xdr:nvCxnSpPr>
      <xdr:spPr>
        <a:xfrm flipV="1">
          <a:off x="9639300" y="14239168"/>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32148</xdr:rowOff>
    </xdr:from>
    <xdr:to>
      <xdr:col>46</xdr:col>
      <xdr:colOff>38100</xdr:colOff>
      <xdr:row>83</xdr:row>
      <xdr:rowOff>133748</xdr:rowOff>
    </xdr:to>
    <xdr:sp macro="" textlink="">
      <xdr:nvSpPr>
        <xdr:cNvPr id="366" name="楕円 365">
          <a:extLst>
            <a:ext uri="{FF2B5EF4-FFF2-40B4-BE49-F238E27FC236}">
              <a16:creationId xmlns:a16="http://schemas.microsoft.com/office/drawing/2014/main" id="{57BD8BE5-91C5-495C-92F7-2FDF295F2BE5}"/>
            </a:ext>
          </a:extLst>
        </xdr:cNvPr>
        <xdr:cNvSpPr/>
      </xdr:nvSpPr>
      <xdr:spPr>
        <a:xfrm>
          <a:off x="8699500" y="142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66948</xdr:rowOff>
    </xdr:from>
    <xdr:to>
      <xdr:col>50</xdr:col>
      <xdr:colOff>114300</xdr:colOff>
      <xdr:row>83</xdr:row>
      <xdr:rowOff>82948</xdr:rowOff>
    </xdr:to>
    <xdr:cxnSp macro="">
      <xdr:nvCxnSpPr>
        <xdr:cNvPr id="367" name="直線コネクタ 366">
          <a:extLst>
            <a:ext uri="{FF2B5EF4-FFF2-40B4-BE49-F238E27FC236}">
              <a16:creationId xmlns:a16="http://schemas.microsoft.com/office/drawing/2014/main" id="{A2A2DB6B-FE59-4468-A3DB-8353A515194E}"/>
            </a:ext>
          </a:extLst>
        </xdr:cNvPr>
        <xdr:cNvCxnSpPr/>
      </xdr:nvCxnSpPr>
      <xdr:spPr>
        <a:xfrm flipV="1">
          <a:off x="8750300" y="14297298"/>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65351</xdr:rowOff>
    </xdr:from>
    <xdr:to>
      <xdr:col>41</xdr:col>
      <xdr:colOff>101600</xdr:colOff>
      <xdr:row>83</xdr:row>
      <xdr:rowOff>166951</xdr:rowOff>
    </xdr:to>
    <xdr:sp macro="" textlink="">
      <xdr:nvSpPr>
        <xdr:cNvPr id="368" name="楕円 367">
          <a:extLst>
            <a:ext uri="{FF2B5EF4-FFF2-40B4-BE49-F238E27FC236}">
              <a16:creationId xmlns:a16="http://schemas.microsoft.com/office/drawing/2014/main" id="{223A758B-8F3E-481D-A7DA-46EB0D18FE33}"/>
            </a:ext>
          </a:extLst>
        </xdr:cNvPr>
        <xdr:cNvSpPr/>
      </xdr:nvSpPr>
      <xdr:spPr>
        <a:xfrm>
          <a:off x="7810500" y="142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82948</xdr:rowOff>
    </xdr:from>
    <xdr:to>
      <xdr:col>45</xdr:col>
      <xdr:colOff>177800</xdr:colOff>
      <xdr:row>83</xdr:row>
      <xdr:rowOff>116151</xdr:rowOff>
    </xdr:to>
    <xdr:cxnSp macro="">
      <xdr:nvCxnSpPr>
        <xdr:cNvPr id="369" name="直線コネクタ 368">
          <a:extLst>
            <a:ext uri="{FF2B5EF4-FFF2-40B4-BE49-F238E27FC236}">
              <a16:creationId xmlns:a16="http://schemas.microsoft.com/office/drawing/2014/main" id="{24CDF0D9-7B4D-4DF0-9630-F86B598CB741}"/>
            </a:ext>
          </a:extLst>
        </xdr:cNvPr>
        <xdr:cNvCxnSpPr/>
      </xdr:nvCxnSpPr>
      <xdr:spPr>
        <a:xfrm flipV="1">
          <a:off x="7861300" y="14313298"/>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20284</xdr:rowOff>
    </xdr:from>
    <xdr:to>
      <xdr:col>36</xdr:col>
      <xdr:colOff>165100</xdr:colOff>
      <xdr:row>83</xdr:row>
      <xdr:rowOff>121884</xdr:rowOff>
    </xdr:to>
    <xdr:sp macro="" textlink="">
      <xdr:nvSpPr>
        <xdr:cNvPr id="370" name="楕円 369">
          <a:extLst>
            <a:ext uri="{FF2B5EF4-FFF2-40B4-BE49-F238E27FC236}">
              <a16:creationId xmlns:a16="http://schemas.microsoft.com/office/drawing/2014/main" id="{1168613A-AEE2-4BAB-9C3B-F4166E1B56AC}"/>
            </a:ext>
          </a:extLst>
        </xdr:cNvPr>
        <xdr:cNvSpPr/>
      </xdr:nvSpPr>
      <xdr:spPr>
        <a:xfrm>
          <a:off x="6921500" y="142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71084</xdr:rowOff>
    </xdr:from>
    <xdr:to>
      <xdr:col>41</xdr:col>
      <xdr:colOff>50800</xdr:colOff>
      <xdr:row>83</xdr:row>
      <xdr:rowOff>116151</xdr:rowOff>
    </xdr:to>
    <xdr:cxnSp macro="">
      <xdr:nvCxnSpPr>
        <xdr:cNvPr id="371" name="直線コネクタ 370">
          <a:extLst>
            <a:ext uri="{FF2B5EF4-FFF2-40B4-BE49-F238E27FC236}">
              <a16:creationId xmlns:a16="http://schemas.microsoft.com/office/drawing/2014/main" id="{80530E37-033C-4C94-AE6D-E4DC4D8C6345}"/>
            </a:ext>
          </a:extLst>
        </xdr:cNvPr>
        <xdr:cNvCxnSpPr/>
      </xdr:nvCxnSpPr>
      <xdr:spPr>
        <a:xfrm>
          <a:off x="6972300" y="14301434"/>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4F70A210-9AAD-4072-A130-C628D4DFCAD9}"/>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3C1F161D-4881-4706-9346-7B2F2C526CD4}"/>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CFFEAC17-CE2D-44B3-A00E-0F05624BE1CF}"/>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7A1D0154-2668-46F2-B8BF-A9917342D75F}"/>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134275</xdr:rowOff>
    </xdr:from>
    <xdr:ext cx="469744" cy="259045"/>
    <xdr:sp macro="" textlink="">
      <xdr:nvSpPr>
        <xdr:cNvPr id="376" name="n_1mainValue【公営住宅】&#10;一人当たり面積">
          <a:extLst>
            <a:ext uri="{FF2B5EF4-FFF2-40B4-BE49-F238E27FC236}">
              <a16:creationId xmlns:a16="http://schemas.microsoft.com/office/drawing/2014/main" id="{F9851236-FE9D-4A46-BFF2-6D28A36E9343}"/>
            </a:ext>
          </a:extLst>
        </xdr:cNvPr>
        <xdr:cNvSpPr txBox="1"/>
      </xdr:nvSpPr>
      <xdr:spPr>
        <a:xfrm>
          <a:off x="9391727" y="140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150275</xdr:rowOff>
    </xdr:from>
    <xdr:ext cx="469744" cy="259045"/>
    <xdr:sp macro="" textlink="">
      <xdr:nvSpPr>
        <xdr:cNvPr id="377" name="n_2mainValue【公営住宅】&#10;一人当たり面積">
          <a:extLst>
            <a:ext uri="{FF2B5EF4-FFF2-40B4-BE49-F238E27FC236}">
              <a16:creationId xmlns:a16="http://schemas.microsoft.com/office/drawing/2014/main" id="{DF744BD4-E158-4D76-AE19-EB533CA41702}"/>
            </a:ext>
          </a:extLst>
        </xdr:cNvPr>
        <xdr:cNvSpPr txBox="1"/>
      </xdr:nvSpPr>
      <xdr:spPr>
        <a:xfrm>
          <a:off x="8515427" y="140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12028</xdr:rowOff>
    </xdr:from>
    <xdr:ext cx="469744" cy="259045"/>
    <xdr:sp macro="" textlink="">
      <xdr:nvSpPr>
        <xdr:cNvPr id="378" name="n_3mainValue【公営住宅】&#10;一人当たり面積">
          <a:extLst>
            <a:ext uri="{FF2B5EF4-FFF2-40B4-BE49-F238E27FC236}">
              <a16:creationId xmlns:a16="http://schemas.microsoft.com/office/drawing/2014/main" id="{00E44BD4-32BA-45AA-A12C-A2FB04A03E22}"/>
            </a:ext>
          </a:extLst>
        </xdr:cNvPr>
        <xdr:cNvSpPr txBox="1"/>
      </xdr:nvSpPr>
      <xdr:spPr>
        <a:xfrm>
          <a:off x="7626427" y="140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138411</xdr:rowOff>
    </xdr:from>
    <xdr:ext cx="469744" cy="259045"/>
    <xdr:sp macro="" textlink="">
      <xdr:nvSpPr>
        <xdr:cNvPr id="379" name="n_4mainValue【公営住宅】&#10;一人当たり面積">
          <a:extLst>
            <a:ext uri="{FF2B5EF4-FFF2-40B4-BE49-F238E27FC236}">
              <a16:creationId xmlns:a16="http://schemas.microsoft.com/office/drawing/2014/main" id="{81EEF0ED-AA0C-42D8-805B-F716B77B0194}"/>
            </a:ext>
          </a:extLst>
        </xdr:cNvPr>
        <xdr:cNvSpPr txBox="1"/>
      </xdr:nvSpPr>
      <xdr:spPr>
        <a:xfrm>
          <a:off x="6737427" y="140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4CE2D726-F9D1-4928-AEFD-1E5E5ADC4F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55DA3D2-AF6D-4D27-8526-25C8C2BA2C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1F258B8-B5E6-4883-92EE-1171E9DA75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2104874-096B-42C7-AB52-FB0E23AF75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E085884-04E2-4DD9-BE36-F7161F1C9C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D689C46-6E41-4DD3-AE25-FED23BF82B9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1765CD6-3B75-465C-AC68-61330C2637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EA062FE-E996-4EFA-8734-AC332FB97E1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FCE386F-C20D-4FF7-8255-89A7CCD6F2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5D148E16-D32E-42C5-AB06-8FC21D24C1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DD84CAE-F0FF-4DCA-A577-0ACB95FB33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9A675EA-41F7-43AE-825D-0D3892C494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CF0A6A1-CDA2-48F3-BBAE-C478CC9CFC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28D1EC2-A1F6-4BDF-9AD6-A11FB42954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847C584-BAB6-4A8E-BD62-CD70E76075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E1BE1B0D-37EE-44CE-A4A3-8E7B1C7A94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31AE265-54D3-43AD-B8D2-25EF0F0441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64E3875-9E32-4EA4-BD0C-8F883D2F10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FD98485-4A30-4745-B609-CA7260F81A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A7312D6A-7C08-42FE-AFC0-6CCDD79396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BD6F06D-6A5D-4B0B-ABA0-9A6408D51D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9A625D6-AD4E-4E03-A4CC-BEFEC3FF6D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E6FA7EE-63F1-47D7-A30C-43CB1591D4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5FF8E40-85AA-4CA7-8806-6C1A60BA94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A79B9BB-CA78-4DE2-BAEE-5D237FC6C2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52E9EF9-0206-4B70-BF38-97A3D0D4D67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3C966DE-8374-4AE8-A68F-ECFDF4E3B8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4CAD6D5-039C-4914-80BD-0BDB4C9630F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8D57528-0A73-4443-A331-04DB42631D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DC5B6AA-2F69-482E-AC0F-DCE936AEE44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AF419F3C-36E9-4DCD-B59A-B4068DDC211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49C2F2A-FABE-49BB-AE8F-B6AEFF54B1B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4284889-1158-4B28-B3CD-867431B610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B41C7B5-4FCD-4D9D-9615-C1686591774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E148E99-6CF9-44BD-BA30-D1A849FCD41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AFE2F21-E4B8-4373-B305-BF4056B7F0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F3CE22E-F94B-4A98-BBF8-038348AA5EE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733BD41-B115-4187-8CD4-3335B3528B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543DBD7B-9D2E-4855-AB9F-64B3889AEA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A3636FE-2441-4305-BC24-6AF98FCE9C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4B995BE-676E-4FF5-A71A-9D12DB2F1A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64976E71-1043-4DD9-8B84-2E97EBE828D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F474AEC-B551-48C7-B2AC-4187C667879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2BB946F-2AB6-477B-908F-56E12C3B272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684021F-CD3A-415E-8988-95CD04B0AD64}"/>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753C5666-724C-40B3-8B8A-D2311A796686}"/>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2E0E9DC-C9A1-46E2-B589-F1BD4546D63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F654DB2B-8190-48B4-A056-3FA4CFEA17B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3309D1EA-CCD5-4060-8F57-1062B028A63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2139A449-4B9E-434A-A6DC-EE1D218C30D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8D4C6D8-0EEC-4254-8C78-12A767F005A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E9FBC6C6-55F0-4DE8-A2DA-7B1CA06BB9DF}"/>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FEEF9C7-0BA6-4069-9EA7-429857BB99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AFCE8FB-AD48-4C68-8DA0-B7A552DB9A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D4FAE94-0797-4A98-ACE8-580C42EAEC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D1E6F02-4692-4111-A42E-4A8E3D4F5F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F343EA7-93FA-4192-AC02-39D5FB8301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705ECDF0-B013-4A2D-8689-E62F3F0BCB97}"/>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21FA6B1F-EF37-4434-B78A-1E98F1B11887}"/>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D33CD1D8-8D45-46FB-9018-73454853E938}"/>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74660D01-43FE-43C6-90F3-815B75C93DEA}"/>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D34B56D3-EAC8-4AD2-A155-298490A4E123}"/>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8E6F81C4-BFDC-4C07-A809-1613ECDE8CCC}"/>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4B8BED64-5E3B-41A7-950E-435E48AA48C9}"/>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BBB2E219-BC2E-41DE-A65B-9C5809BEBE97}"/>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157662</xdr:rowOff>
    </xdr:from>
    <xdr:to>
      <xdr:col>67</xdr:col>
      <xdr:colOff>101600</xdr:colOff>
      <xdr:row>42</xdr:row>
      <xdr:rowOff>87812</xdr:rowOff>
    </xdr:to>
    <xdr:sp macro="" textlink="">
      <xdr:nvSpPr>
        <xdr:cNvPr id="445" name="楕円 444">
          <a:extLst>
            <a:ext uri="{FF2B5EF4-FFF2-40B4-BE49-F238E27FC236}">
              <a16:creationId xmlns:a16="http://schemas.microsoft.com/office/drawing/2014/main" id="{28AAE5F8-7F49-4EAE-89B4-863AEEDE6273}"/>
            </a:ext>
          </a:extLst>
        </xdr:cNvPr>
        <xdr:cNvSpPr/>
      </xdr:nvSpPr>
      <xdr:spPr>
        <a:xfrm>
          <a:off x="12763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37012</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3DE7C85C-97C7-4FF7-9CB1-3DB711EB4D4E}"/>
            </a:ext>
          </a:extLst>
        </xdr:cNvPr>
        <xdr:cNvCxnSpPr/>
      </xdr:nvCxnSpPr>
      <xdr:spPr>
        <a:xfrm>
          <a:off x="12814300" y="7237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1B55AA2-67DB-4FED-9BFD-953B0418976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A497368-9F35-4264-A759-08D63AF2B469}"/>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72FDC38-68F0-4CAD-8C62-F5E001B7C7EF}"/>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AF35FCA-5A56-48B2-BBA6-FB4E60773A42}"/>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a:extLst>
            <a:ext uri="{FF2B5EF4-FFF2-40B4-BE49-F238E27FC236}">
              <a16:creationId xmlns:a16="http://schemas.microsoft.com/office/drawing/2014/main" id="{C31EE43C-05E3-4401-9562-B77184D10707}"/>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B4ED3D18-FA0B-44BF-B28C-4F97EAA6B8B3}"/>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49B70629-4691-4D42-BA76-6F2B65B70AF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78939</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41EF6D2-D8FE-4036-9559-A0AB7F150B92}"/>
            </a:ext>
          </a:extLst>
        </xdr:cNvPr>
        <xdr:cNvSpPr txBox="1"/>
      </xdr:nvSpPr>
      <xdr:spPr>
        <a:xfrm>
          <a:off x="12611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2C07D7B-4F6C-4C4E-94CB-97B84A0941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D9E28C8-DD84-4878-B18B-99217126F3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B385010-A8D3-4412-B375-E1BF263C4D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993D757-90A8-48F9-9ED4-E6C04E68B9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D235647-AB38-45F4-870E-AFDAB0EE93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B5497A5-7139-4A7A-999C-823A85779D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39476A9-3285-4C6C-B3D1-536B233C72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89C7941-F838-47FA-909C-6FC23AC930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DC56A5C-C64C-4EBD-9481-D957AB2795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0063648-6AF3-4F0A-B8E3-F5BB7D4FFD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96709FD-E69A-4D66-8EF9-D196B7A5D2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B21E8D0-209A-4780-BF55-ABD23A4C7CA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C495991-3198-48AF-A71D-3D939C9324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1C4C55DE-44E4-41B6-8C8E-56F26854B46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03758B4-742A-4034-9F37-94845763216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8BF19E6-DE14-4BAE-9681-FF14A7B2BC9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96C42DB-EFA1-4801-9053-67FF5BE7886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7140EC9A-F51E-4EB6-9562-0B76C7A7E06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8C244E7-9771-4D2A-B9F6-17A8D34CBB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4BC0FE40-F7F4-43A1-9C65-2722519558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FD53701-4C13-408C-8DD9-C2278AC76C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94C9EC70-794D-4622-8BA6-409FD3B6CEA7}"/>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48974EC-3F17-467E-B564-DEB2120471AA}"/>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B4171E0C-A835-4F0E-8CD0-3BE8B539B449}"/>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D38973F-5740-4C13-A3CC-49ECC0729028}"/>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841298CB-253F-47CE-A97B-49964701E4D6}"/>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82A9193-9764-4920-BF02-AE69A18CC14A}"/>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61AEC222-9511-48B9-8B8C-6723CBB7BABD}"/>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2C2DC702-D56B-4A12-8771-630C2A96AB86}"/>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ECD7516F-94D1-4AE6-82AF-DAACDB0186B9}"/>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61833EF-2DFA-424D-B9E2-742E2E96D46F}"/>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58104BC8-C4F0-4A4F-85EC-5DDDD9F08A05}"/>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CD96F1F-B50A-41D7-9154-9EC33D88CE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BB61BED-123D-43FF-AD65-E9851B4C0F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729C661-7B06-4483-A3CC-3C85119B26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84087FF-5145-4897-AB99-B4522F9078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13008E0-AF69-483E-B2F2-DB8EE07D51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29058</xdr:rowOff>
    </xdr:from>
    <xdr:to>
      <xdr:col>116</xdr:col>
      <xdr:colOff>114300</xdr:colOff>
      <xdr:row>40</xdr:row>
      <xdr:rowOff>130658</xdr:rowOff>
    </xdr:to>
    <xdr:sp macro="" textlink="">
      <xdr:nvSpPr>
        <xdr:cNvPr id="492" name="楕円 491">
          <a:extLst>
            <a:ext uri="{FF2B5EF4-FFF2-40B4-BE49-F238E27FC236}">
              <a16:creationId xmlns:a16="http://schemas.microsoft.com/office/drawing/2014/main" id="{03D295CC-9894-4132-9AA4-4D091C64FA5C}"/>
            </a:ext>
          </a:extLst>
        </xdr:cNvPr>
        <xdr:cNvSpPr/>
      </xdr:nvSpPr>
      <xdr:spPr>
        <a:xfrm>
          <a:off x="221107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7485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A1ACD98-13D9-485E-8F33-5B13AC6A0B56}"/>
            </a:ext>
          </a:extLst>
        </xdr:cNvPr>
        <xdr:cNvSpPr txBox="1"/>
      </xdr:nvSpPr>
      <xdr:spPr>
        <a:xfrm>
          <a:off x="22199600" y="68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94" name="楕円 493">
          <a:extLst>
            <a:ext uri="{FF2B5EF4-FFF2-40B4-BE49-F238E27FC236}">
              <a16:creationId xmlns:a16="http://schemas.microsoft.com/office/drawing/2014/main" id="{00D4D278-8851-467C-95BB-D2CE806E0CEC}"/>
            </a:ext>
          </a:extLst>
        </xdr:cNvPr>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79858</xdr:rowOff>
    </xdr:from>
    <xdr:to>
      <xdr:col>116</xdr:col>
      <xdr:colOff>63500</xdr:colOff>
      <xdr:row>40</xdr:row>
      <xdr:rowOff>85344</xdr:rowOff>
    </xdr:to>
    <xdr:cxnSp macro="">
      <xdr:nvCxnSpPr>
        <xdr:cNvPr id="495" name="直線コネクタ 494">
          <a:extLst>
            <a:ext uri="{FF2B5EF4-FFF2-40B4-BE49-F238E27FC236}">
              <a16:creationId xmlns:a16="http://schemas.microsoft.com/office/drawing/2014/main" id="{40BE2D49-141C-4DF7-ACE4-E159E52ED1A0}"/>
            </a:ext>
          </a:extLst>
        </xdr:cNvPr>
        <xdr:cNvCxnSpPr/>
      </xdr:nvCxnSpPr>
      <xdr:spPr>
        <a:xfrm flipV="1">
          <a:off x="21323300" y="693785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40030</xdr:rowOff>
    </xdr:from>
    <xdr:to>
      <xdr:col>107</xdr:col>
      <xdr:colOff>101600</xdr:colOff>
      <xdr:row>40</xdr:row>
      <xdr:rowOff>141630</xdr:rowOff>
    </xdr:to>
    <xdr:sp macro="" textlink="">
      <xdr:nvSpPr>
        <xdr:cNvPr id="496" name="楕円 495">
          <a:extLst>
            <a:ext uri="{FF2B5EF4-FFF2-40B4-BE49-F238E27FC236}">
              <a16:creationId xmlns:a16="http://schemas.microsoft.com/office/drawing/2014/main" id="{23C0FAAA-4306-4F93-A110-FF2BEAF65C80}"/>
            </a:ext>
          </a:extLst>
        </xdr:cNvPr>
        <xdr:cNvSpPr/>
      </xdr:nvSpPr>
      <xdr:spPr>
        <a:xfrm>
          <a:off x="20383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90830</xdr:rowOff>
    </xdr:to>
    <xdr:cxnSp macro="">
      <xdr:nvCxnSpPr>
        <xdr:cNvPr id="497" name="直線コネクタ 496">
          <a:extLst>
            <a:ext uri="{FF2B5EF4-FFF2-40B4-BE49-F238E27FC236}">
              <a16:creationId xmlns:a16="http://schemas.microsoft.com/office/drawing/2014/main" id="{590F2B2E-DB20-4903-8191-279C58EDC6CB}"/>
            </a:ext>
          </a:extLst>
        </xdr:cNvPr>
        <xdr:cNvCxnSpPr/>
      </xdr:nvCxnSpPr>
      <xdr:spPr>
        <a:xfrm flipV="1">
          <a:off x="20434300" y="694334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45517</xdr:rowOff>
    </xdr:from>
    <xdr:to>
      <xdr:col>102</xdr:col>
      <xdr:colOff>165100</xdr:colOff>
      <xdr:row>40</xdr:row>
      <xdr:rowOff>147117</xdr:rowOff>
    </xdr:to>
    <xdr:sp macro="" textlink="">
      <xdr:nvSpPr>
        <xdr:cNvPr id="498" name="楕円 497">
          <a:extLst>
            <a:ext uri="{FF2B5EF4-FFF2-40B4-BE49-F238E27FC236}">
              <a16:creationId xmlns:a16="http://schemas.microsoft.com/office/drawing/2014/main" id="{68C0062B-FDA8-4EC9-B037-70B9A0F13C7E}"/>
            </a:ext>
          </a:extLst>
        </xdr:cNvPr>
        <xdr:cNvSpPr/>
      </xdr:nvSpPr>
      <xdr:spPr>
        <a:xfrm>
          <a:off x="19494500" y="6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90830</xdr:rowOff>
    </xdr:from>
    <xdr:to>
      <xdr:col>107</xdr:col>
      <xdr:colOff>50800</xdr:colOff>
      <xdr:row>40</xdr:row>
      <xdr:rowOff>96317</xdr:rowOff>
    </xdr:to>
    <xdr:cxnSp macro="">
      <xdr:nvCxnSpPr>
        <xdr:cNvPr id="499" name="直線コネクタ 498">
          <a:extLst>
            <a:ext uri="{FF2B5EF4-FFF2-40B4-BE49-F238E27FC236}">
              <a16:creationId xmlns:a16="http://schemas.microsoft.com/office/drawing/2014/main" id="{AB283D1C-6BCE-4A7B-8DDA-A264C0E39E4D}"/>
            </a:ext>
          </a:extLst>
        </xdr:cNvPr>
        <xdr:cNvCxnSpPr/>
      </xdr:nvCxnSpPr>
      <xdr:spPr>
        <a:xfrm flipV="1">
          <a:off x="19545300" y="694883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500" name="楕円 499">
          <a:extLst>
            <a:ext uri="{FF2B5EF4-FFF2-40B4-BE49-F238E27FC236}">
              <a16:creationId xmlns:a16="http://schemas.microsoft.com/office/drawing/2014/main" id="{31BC0813-9E6F-4267-BE16-0A33D61F6F89}"/>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96317</xdr:rowOff>
    </xdr:from>
    <xdr:to>
      <xdr:col>102</xdr:col>
      <xdr:colOff>114300</xdr:colOff>
      <xdr:row>40</xdr:row>
      <xdr:rowOff>99060</xdr:rowOff>
    </xdr:to>
    <xdr:cxnSp macro="">
      <xdr:nvCxnSpPr>
        <xdr:cNvPr id="501" name="直線コネクタ 500">
          <a:extLst>
            <a:ext uri="{FF2B5EF4-FFF2-40B4-BE49-F238E27FC236}">
              <a16:creationId xmlns:a16="http://schemas.microsoft.com/office/drawing/2014/main" id="{C866FE73-BDD8-4854-95E4-5C7F1C012131}"/>
            </a:ext>
          </a:extLst>
        </xdr:cNvPr>
        <xdr:cNvCxnSpPr/>
      </xdr:nvCxnSpPr>
      <xdr:spPr>
        <a:xfrm flipV="1">
          <a:off x="18656300" y="695431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27DE5CE-4C0D-4002-8374-CC3B2DED4122}"/>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E8F685D-A699-44C7-A4B7-D770A261FB9E}"/>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FD7E4A0-E3C0-47A6-8C73-A79A0841DD89}"/>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2C3EB30-21AF-4107-BE74-2C2D858A806B}"/>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4B44F2F-F764-4CC1-8A75-CB4328786C63}"/>
            </a:ext>
          </a:extLst>
        </xdr:cNvPr>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132757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95F3424-1A3D-41DE-A507-D7DC085C45BF}"/>
            </a:ext>
          </a:extLst>
        </xdr:cNvPr>
        <xdr:cNvSpPr txBox="1"/>
      </xdr:nvSpPr>
      <xdr:spPr>
        <a:xfrm>
          <a:off x="201994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138244</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A7BE07B-7550-491E-9A1C-6BFAB45D6B66}"/>
            </a:ext>
          </a:extLst>
        </xdr:cNvPr>
        <xdr:cNvSpPr txBox="1"/>
      </xdr:nvSpPr>
      <xdr:spPr>
        <a:xfrm>
          <a:off x="19310427" y="69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8CC843C9-5035-46ED-8145-AAFF7FE14420}"/>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8547EF7-37F0-497D-9AE5-F3D6657957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FAECCDA-AAD7-4B6A-AB29-8479B1C96C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57F0780-3F05-4E68-916A-1A67513C6C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A88AD0D-B956-46E4-8B91-56F65454C1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92F52D1-4258-4C43-B799-0D66167734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A42438D8-F8C1-4602-A7A7-971C035ABC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DF74B3F-3168-485D-90D1-FA78E7FBEF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3A4580CB-39B5-4394-B006-68807DD896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AD347CC-5FAC-4614-9043-9EF1D4D3C1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AA14764-FAE3-4F9D-AF61-24C9DCA4EA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981217E-859C-4E23-A2A7-D680E0C8C4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6983FEB-C1E0-46DC-AF09-10A1FAA60C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E0D96707-9C57-4C9B-B38A-23564083785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450512C7-1E15-4C7F-BE5E-F1CC9614462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BF4E5320-A0F8-4E8D-8F04-4FD0520CA8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1BA4A15-3296-4AA0-9B1C-EC1FF3298A6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0A6F8C5-1ACC-4243-A64E-B9755B9D19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996587C-1A74-49F2-B925-0FEA25A31F3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B1A1BF1-350A-445E-BFF5-AC8AD861A8E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13F1729-6063-496D-8615-352624BE320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D2BA5509-3C06-4CB9-9259-9CE5C3ED569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438722A-F9A0-4943-B8D3-EA4E81F332E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FA9C11E5-20FC-401E-9683-6AB8686D8B3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9F92E8F-3EC3-4709-A1FD-9F2490356B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A441898-6970-4423-9325-9DD630D2B5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6FAFD31B-15A6-4F07-BEE8-8C37A7A7853D}"/>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F3D175A2-3DA3-4BD5-BBFE-CF720004258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60CEEFE3-15F5-4A18-BD3B-95A5620412F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20D93202-6F83-4358-AED6-E4CCA3B0A5F5}"/>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636FB220-4B7B-4D59-B8DC-4572319DE80F}"/>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E594DEC-2DCD-4033-BFFE-91649554112F}"/>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F314FCB2-C765-41C8-AE28-97FE4ADF813C}"/>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C15D55B5-8FEC-41B3-9A35-86063C4C945A}"/>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6CD361A4-060E-483F-8D7D-7F924B986DE2}"/>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178EFB77-107D-4DDB-99D5-36A361E3E882}"/>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DAAF7634-E044-4BB1-B1C6-363A10E5A84E}"/>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F664735-D606-4925-90B4-1EDABBD1D3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158FB99-78E2-423A-A6AA-4B2E356EE7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E9B9E38-CB02-4447-ABB0-0C23C91575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15311CC-DF4C-4FDC-877B-FA8053FE78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91DA5A6-0C4F-4314-AAC9-3A3F2A9AA5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551" name="楕円 550">
          <a:extLst>
            <a:ext uri="{FF2B5EF4-FFF2-40B4-BE49-F238E27FC236}">
              <a16:creationId xmlns:a16="http://schemas.microsoft.com/office/drawing/2014/main" id="{FE390ACA-59E6-4D18-8F17-A1A1B5282608}"/>
            </a:ext>
          </a:extLst>
        </xdr:cNvPr>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25599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CED0054-7BDE-4B70-96ED-93D580149BE6}"/>
            </a:ext>
          </a:extLst>
        </xdr:cNvPr>
        <xdr:cNvSpPr txBox="1"/>
      </xdr:nvSpPr>
      <xdr:spPr>
        <a:xfrm>
          <a:off x="16357600"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25944</xdr:rowOff>
    </xdr:from>
    <xdr:to>
      <xdr:col>81</xdr:col>
      <xdr:colOff>101600</xdr:colOff>
      <xdr:row>63</xdr:row>
      <xdr:rowOff>127544</xdr:rowOff>
    </xdr:to>
    <xdr:sp macro="" textlink="">
      <xdr:nvSpPr>
        <xdr:cNvPr id="553" name="楕円 552">
          <a:extLst>
            <a:ext uri="{FF2B5EF4-FFF2-40B4-BE49-F238E27FC236}">
              <a16:creationId xmlns:a16="http://schemas.microsoft.com/office/drawing/2014/main" id="{627ED272-6399-430F-80A8-1E99C1899E2C}"/>
            </a:ext>
          </a:extLst>
        </xdr:cNvPr>
        <xdr:cNvSpPr/>
      </xdr:nvSpPr>
      <xdr:spPr>
        <a:xfrm>
          <a:off x="15430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76744</xdr:rowOff>
    </xdr:from>
    <xdr:to>
      <xdr:col>85</xdr:col>
      <xdr:colOff>127000</xdr:colOff>
      <xdr:row>63</xdr:row>
      <xdr:rowOff>97972</xdr:rowOff>
    </xdr:to>
    <xdr:cxnSp macro="">
      <xdr:nvCxnSpPr>
        <xdr:cNvPr id="554" name="直線コネクタ 553">
          <a:extLst>
            <a:ext uri="{FF2B5EF4-FFF2-40B4-BE49-F238E27FC236}">
              <a16:creationId xmlns:a16="http://schemas.microsoft.com/office/drawing/2014/main" id="{CE63B9B7-BF77-441B-B180-D4A080D84977}"/>
            </a:ext>
          </a:extLst>
        </xdr:cNvPr>
        <xdr:cNvCxnSpPr/>
      </xdr:nvCxnSpPr>
      <xdr:spPr>
        <a:xfrm>
          <a:off x="15481300" y="108780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4717</xdr:rowOff>
    </xdr:from>
    <xdr:to>
      <xdr:col>76</xdr:col>
      <xdr:colOff>165100</xdr:colOff>
      <xdr:row>63</xdr:row>
      <xdr:rowOff>106317</xdr:rowOff>
    </xdr:to>
    <xdr:sp macro="" textlink="">
      <xdr:nvSpPr>
        <xdr:cNvPr id="555" name="楕円 554">
          <a:extLst>
            <a:ext uri="{FF2B5EF4-FFF2-40B4-BE49-F238E27FC236}">
              <a16:creationId xmlns:a16="http://schemas.microsoft.com/office/drawing/2014/main" id="{1A17E2E4-F68C-4DAC-87C1-6060BB34BA0C}"/>
            </a:ext>
          </a:extLst>
        </xdr:cNvPr>
        <xdr:cNvSpPr/>
      </xdr:nvSpPr>
      <xdr:spPr>
        <a:xfrm>
          <a:off x="14541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55517</xdr:rowOff>
    </xdr:from>
    <xdr:to>
      <xdr:col>81</xdr:col>
      <xdr:colOff>50800</xdr:colOff>
      <xdr:row>63</xdr:row>
      <xdr:rowOff>76744</xdr:rowOff>
    </xdr:to>
    <xdr:cxnSp macro="">
      <xdr:nvCxnSpPr>
        <xdr:cNvPr id="556" name="直線コネクタ 555">
          <a:extLst>
            <a:ext uri="{FF2B5EF4-FFF2-40B4-BE49-F238E27FC236}">
              <a16:creationId xmlns:a16="http://schemas.microsoft.com/office/drawing/2014/main" id="{6DB20DEC-599D-43CA-A822-4656909E1AA1}"/>
            </a:ext>
          </a:extLst>
        </xdr:cNvPr>
        <xdr:cNvCxnSpPr/>
      </xdr:nvCxnSpPr>
      <xdr:spPr>
        <a:xfrm>
          <a:off x="14592300" y="108568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156573</xdr:rowOff>
    </xdr:from>
    <xdr:to>
      <xdr:col>72</xdr:col>
      <xdr:colOff>38100</xdr:colOff>
      <xdr:row>63</xdr:row>
      <xdr:rowOff>86723</xdr:rowOff>
    </xdr:to>
    <xdr:sp macro="" textlink="">
      <xdr:nvSpPr>
        <xdr:cNvPr id="557" name="楕円 556">
          <a:extLst>
            <a:ext uri="{FF2B5EF4-FFF2-40B4-BE49-F238E27FC236}">
              <a16:creationId xmlns:a16="http://schemas.microsoft.com/office/drawing/2014/main" id="{452BD2C4-321A-4F1C-A93C-4AB61687583E}"/>
            </a:ext>
          </a:extLst>
        </xdr:cNvPr>
        <xdr:cNvSpPr/>
      </xdr:nvSpPr>
      <xdr:spPr>
        <a:xfrm>
          <a:off x="13652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35923</xdr:rowOff>
    </xdr:from>
    <xdr:to>
      <xdr:col>76</xdr:col>
      <xdr:colOff>114300</xdr:colOff>
      <xdr:row>63</xdr:row>
      <xdr:rowOff>55517</xdr:rowOff>
    </xdr:to>
    <xdr:cxnSp macro="">
      <xdr:nvCxnSpPr>
        <xdr:cNvPr id="558" name="直線コネクタ 557">
          <a:extLst>
            <a:ext uri="{FF2B5EF4-FFF2-40B4-BE49-F238E27FC236}">
              <a16:creationId xmlns:a16="http://schemas.microsoft.com/office/drawing/2014/main" id="{1C0A6CF5-2547-4002-9106-030724EC4CE8}"/>
            </a:ext>
          </a:extLst>
        </xdr:cNvPr>
        <xdr:cNvCxnSpPr/>
      </xdr:nvCxnSpPr>
      <xdr:spPr>
        <a:xfrm>
          <a:off x="13703300" y="108372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136978</xdr:rowOff>
    </xdr:from>
    <xdr:to>
      <xdr:col>67</xdr:col>
      <xdr:colOff>101600</xdr:colOff>
      <xdr:row>63</xdr:row>
      <xdr:rowOff>67128</xdr:rowOff>
    </xdr:to>
    <xdr:sp macro="" textlink="">
      <xdr:nvSpPr>
        <xdr:cNvPr id="559" name="楕円 558">
          <a:extLst>
            <a:ext uri="{FF2B5EF4-FFF2-40B4-BE49-F238E27FC236}">
              <a16:creationId xmlns:a16="http://schemas.microsoft.com/office/drawing/2014/main" id="{722AE080-17EE-478C-BC17-8CE5F6978712}"/>
            </a:ext>
          </a:extLst>
        </xdr:cNvPr>
        <xdr:cNvSpPr/>
      </xdr:nvSpPr>
      <xdr:spPr>
        <a:xfrm>
          <a:off x="12763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16328</xdr:rowOff>
    </xdr:from>
    <xdr:to>
      <xdr:col>71</xdr:col>
      <xdr:colOff>177800</xdr:colOff>
      <xdr:row>63</xdr:row>
      <xdr:rowOff>35923</xdr:rowOff>
    </xdr:to>
    <xdr:cxnSp macro="">
      <xdr:nvCxnSpPr>
        <xdr:cNvPr id="560" name="直線コネクタ 559">
          <a:extLst>
            <a:ext uri="{FF2B5EF4-FFF2-40B4-BE49-F238E27FC236}">
              <a16:creationId xmlns:a16="http://schemas.microsoft.com/office/drawing/2014/main" id="{E811471C-733B-49BA-9463-3BF677750692}"/>
            </a:ext>
          </a:extLst>
        </xdr:cNvPr>
        <xdr:cNvCxnSpPr/>
      </xdr:nvCxnSpPr>
      <xdr:spPr>
        <a:xfrm>
          <a:off x="12814300" y="108176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C3EA9BFD-0B55-4FC2-A92A-9F9D6078FDAA}"/>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513D8E81-1399-4DFE-9F3C-D59AD4D8789D}"/>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E7C4D696-D5A9-443F-8B90-C11881CB26EF}"/>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6CAB42BB-6EEC-4D53-953C-F89B0EC55942}"/>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118671</xdr:rowOff>
    </xdr:from>
    <xdr:ext cx="405111" cy="259045"/>
    <xdr:sp macro="" textlink="">
      <xdr:nvSpPr>
        <xdr:cNvPr id="565" name="n_1mainValue【学校施設】&#10;有形固定資産減価償却率">
          <a:extLst>
            <a:ext uri="{FF2B5EF4-FFF2-40B4-BE49-F238E27FC236}">
              <a16:creationId xmlns:a16="http://schemas.microsoft.com/office/drawing/2014/main" id="{85BB3FE4-B2B2-44E8-A929-328CC7050FFB}"/>
            </a:ext>
          </a:extLst>
        </xdr:cNvPr>
        <xdr:cNvSpPr txBox="1"/>
      </xdr:nvSpPr>
      <xdr:spPr>
        <a:xfrm>
          <a:off x="15266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97444</xdr:rowOff>
    </xdr:from>
    <xdr:ext cx="405111" cy="259045"/>
    <xdr:sp macro="" textlink="">
      <xdr:nvSpPr>
        <xdr:cNvPr id="566" name="n_2mainValue【学校施設】&#10;有形固定資産減価償却率">
          <a:extLst>
            <a:ext uri="{FF2B5EF4-FFF2-40B4-BE49-F238E27FC236}">
              <a16:creationId xmlns:a16="http://schemas.microsoft.com/office/drawing/2014/main" id="{25477A26-7230-4DBF-BB2E-D36FEDF950D4}"/>
            </a:ext>
          </a:extLst>
        </xdr:cNvPr>
        <xdr:cNvSpPr txBox="1"/>
      </xdr:nvSpPr>
      <xdr:spPr>
        <a:xfrm>
          <a:off x="14389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77850</xdr:rowOff>
    </xdr:from>
    <xdr:ext cx="405111" cy="259045"/>
    <xdr:sp macro="" textlink="">
      <xdr:nvSpPr>
        <xdr:cNvPr id="567" name="n_3mainValue【学校施設】&#10;有形固定資産減価償却率">
          <a:extLst>
            <a:ext uri="{FF2B5EF4-FFF2-40B4-BE49-F238E27FC236}">
              <a16:creationId xmlns:a16="http://schemas.microsoft.com/office/drawing/2014/main" id="{C2BE9902-C722-4247-B21C-509BD126174A}"/>
            </a:ext>
          </a:extLst>
        </xdr:cNvPr>
        <xdr:cNvSpPr txBox="1"/>
      </xdr:nvSpPr>
      <xdr:spPr>
        <a:xfrm>
          <a:off x="13500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58255</xdr:rowOff>
    </xdr:from>
    <xdr:ext cx="405111" cy="259045"/>
    <xdr:sp macro="" textlink="">
      <xdr:nvSpPr>
        <xdr:cNvPr id="568" name="n_4mainValue【学校施設】&#10;有形固定資産減価償却率">
          <a:extLst>
            <a:ext uri="{FF2B5EF4-FFF2-40B4-BE49-F238E27FC236}">
              <a16:creationId xmlns:a16="http://schemas.microsoft.com/office/drawing/2014/main" id="{9996DF49-FC8E-4C1F-97F7-3881E6602A4E}"/>
            </a:ext>
          </a:extLst>
        </xdr:cNvPr>
        <xdr:cNvSpPr txBox="1"/>
      </xdr:nvSpPr>
      <xdr:spPr>
        <a:xfrm>
          <a:off x="12611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76B61C2-0786-436A-A5FC-74A433363C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E23B77D-B046-4B66-AED8-97F178C6F4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F072DF41-B4FC-4D97-A751-AB923F1300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CD3B55B-0E2D-40EA-A77F-CE9B40231F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18F23B7-2EE6-42D0-A51E-0A6CB546A4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6BCF5CE-499C-403D-82FA-A96582A156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AD9E73C-DEDC-4AA7-96C0-64FCB636D8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57239479-BDE1-4B9C-8D78-408F2AFCA7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CF5906-FA9C-4FD5-BC1A-AD9F7BB086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92D70F6-3AF8-4C0D-A74B-8F8C308C52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C472766F-150A-4699-9B0C-D4EC776070F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5C9D460-47E3-43EC-A5F5-BF2D748860B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9CC0A43F-3ECD-49A0-AFD5-E76B35CC017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C7BBAB27-29E7-49B8-B56B-7D0DAF3A46B1}"/>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DA002E40-163F-4E6D-883E-1D5FB95FFB5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39C8A819-58D3-4FB5-B1AB-2F4DAF35D05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8CADF66-4E3A-4CF4-86C6-08B3EE06CC2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131689A1-4CC2-4F7A-B48F-890DD20E2C5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D146D9E1-8AE0-4F61-93DF-9280206686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D43BA8C5-8A29-489E-9344-B5A4302C5E6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1776BC8D-1AC6-4E6D-9E41-866971F271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D270E2AD-3B3B-44DA-8E46-D76375B77C0A}"/>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2019336B-D586-4B44-9B9E-E851405C0947}"/>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AD7CEC81-FA42-467D-B3E2-43E5F11ECD3E}"/>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B1AA9759-9535-4EF4-9C9C-447CCE95DAF9}"/>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520B6B46-B31A-45CF-95C2-C81D90FFE46E}"/>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306ADB68-C317-4464-9854-FD6BDB00C83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1125BE7D-5C44-4909-8D18-5E5990C2E27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F2AF4D5-ED6A-497F-BBA8-EA1B257A1236}"/>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804E8FA2-E122-4E94-AF64-551FA9BAFFA9}"/>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1B4F77C5-2BD8-4A43-8BFE-895831F64611}"/>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654365D7-1F74-451E-92B0-E99275918AC1}"/>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F3F4B92-7515-4A60-B1C2-7E38FA70EE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D4647DE-08F9-4EAD-9337-53FEA0ABFA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A49FC4D-05DA-4E5F-9C0F-7E0250D4CE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8A0EA04-9FC8-4110-A061-EFBDFA544E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020FDC4-30F1-41AF-9182-5A61C21347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92304</xdr:rowOff>
    </xdr:from>
    <xdr:to>
      <xdr:col>116</xdr:col>
      <xdr:colOff>114300</xdr:colOff>
      <xdr:row>63</xdr:row>
      <xdr:rowOff>22454</xdr:rowOff>
    </xdr:to>
    <xdr:sp macro="" textlink="">
      <xdr:nvSpPr>
        <xdr:cNvPr id="606" name="楕円 605">
          <a:extLst>
            <a:ext uri="{FF2B5EF4-FFF2-40B4-BE49-F238E27FC236}">
              <a16:creationId xmlns:a16="http://schemas.microsoft.com/office/drawing/2014/main" id="{E9F6C182-776D-4A84-8655-B73A59934D40}"/>
            </a:ext>
          </a:extLst>
        </xdr:cNvPr>
        <xdr:cNvSpPr/>
      </xdr:nvSpPr>
      <xdr:spPr>
        <a:xfrm>
          <a:off x="221107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115181</xdr:rowOff>
    </xdr:from>
    <xdr:ext cx="469744" cy="259045"/>
    <xdr:sp macro="" textlink="">
      <xdr:nvSpPr>
        <xdr:cNvPr id="607" name="【学校施設】&#10;一人当たり面積該当値テキスト">
          <a:extLst>
            <a:ext uri="{FF2B5EF4-FFF2-40B4-BE49-F238E27FC236}">
              <a16:creationId xmlns:a16="http://schemas.microsoft.com/office/drawing/2014/main" id="{83A4158D-B418-48FF-9EFE-58795C1330B4}"/>
            </a:ext>
          </a:extLst>
        </xdr:cNvPr>
        <xdr:cNvSpPr txBox="1"/>
      </xdr:nvSpPr>
      <xdr:spPr>
        <a:xfrm>
          <a:off x="22199600" y="10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97241</xdr:rowOff>
    </xdr:from>
    <xdr:to>
      <xdr:col>112</xdr:col>
      <xdr:colOff>38100</xdr:colOff>
      <xdr:row>63</xdr:row>
      <xdr:rowOff>27391</xdr:rowOff>
    </xdr:to>
    <xdr:sp macro="" textlink="">
      <xdr:nvSpPr>
        <xdr:cNvPr id="608" name="楕円 607">
          <a:extLst>
            <a:ext uri="{FF2B5EF4-FFF2-40B4-BE49-F238E27FC236}">
              <a16:creationId xmlns:a16="http://schemas.microsoft.com/office/drawing/2014/main" id="{0E2926E5-8D71-49E4-BCCB-6D81817695BB}"/>
            </a:ext>
          </a:extLst>
        </xdr:cNvPr>
        <xdr:cNvSpPr/>
      </xdr:nvSpPr>
      <xdr:spPr>
        <a:xfrm>
          <a:off x="21272500" y="107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143104</xdr:rowOff>
    </xdr:from>
    <xdr:to>
      <xdr:col>116</xdr:col>
      <xdr:colOff>63500</xdr:colOff>
      <xdr:row>62</xdr:row>
      <xdr:rowOff>148041</xdr:rowOff>
    </xdr:to>
    <xdr:cxnSp macro="">
      <xdr:nvCxnSpPr>
        <xdr:cNvPr id="609" name="直線コネクタ 608">
          <a:extLst>
            <a:ext uri="{FF2B5EF4-FFF2-40B4-BE49-F238E27FC236}">
              <a16:creationId xmlns:a16="http://schemas.microsoft.com/office/drawing/2014/main" id="{6E2F9720-B462-471E-9923-481554FCCF73}"/>
            </a:ext>
          </a:extLst>
        </xdr:cNvPr>
        <xdr:cNvCxnSpPr/>
      </xdr:nvCxnSpPr>
      <xdr:spPr>
        <a:xfrm flipV="1">
          <a:off x="21323300" y="10773004"/>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102271</xdr:rowOff>
    </xdr:from>
    <xdr:to>
      <xdr:col>107</xdr:col>
      <xdr:colOff>101600</xdr:colOff>
      <xdr:row>63</xdr:row>
      <xdr:rowOff>32421</xdr:rowOff>
    </xdr:to>
    <xdr:sp macro="" textlink="">
      <xdr:nvSpPr>
        <xdr:cNvPr id="610" name="楕円 609">
          <a:extLst>
            <a:ext uri="{FF2B5EF4-FFF2-40B4-BE49-F238E27FC236}">
              <a16:creationId xmlns:a16="http://schemas.microsoft.com/office/drawing/2014/main" id="{EDAC51EE-4817-4733-8F58-17B3BD2A369D}"/>
            </a:ext>
          </a:extLst>
        </xdr:cNvPr>
        <xdr:cNvSpPr/>
      </xdr:nvSpPr>
      <xdr:spPr>
        <a:xfrm>
          <a:off x="20383500" y="107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148041</xdr:rowOff>
    </xdr:from>
    <xdr:to>
      <xdr:col>111</xdr:col>
      <xdr:colOff>177800</xdr:colOff>
      <xdr:row>62</xdr:row>
      <xdr:rowOff>153071</xdr:rowOff>
    </xdr:to>
    <xdr:cxnSp macro="">
      <xdr:nvCxnSpPr>
        <xdr:cNvPr id="611" name="直線コネクタ 610">
          <a:extLst>
            <a:ext uri="{FF2B5EF4-FFF2-40B4-BE49-F238E27FC236}">
              <a16:creationId xmlns:a16="http://schemas.microsoft.com/office/drawing/2014/main" id="{C256AD2A-2685-4585-A21F-D924B5941BDF}"/>
            </a:ext>
          </a:extLst>
        </xdr:cNvPr>
        <xdr:cNvCxnSpPr/>
      </xdr:nvCxnSpPr>
      <xdr:spPr>
        <a:xfrm flipV="1">
          <a:off x="20434300" y="1077794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107025</xdr:rowOff>
    </xdr:from>
    <xdr:to>
      <xdr:col>102</xdr:col>
      <xdr:colOff>165100</xdr:colOff>
      <xdr:row>63</xdr:row>
      <xdr:rowOff>37175</xdr:rowOff>
    </xdr:to>
    <xdr:sp macro="" textlink="">
      <xdr:nvSpPr>
        <xdr:cNvPr id="612" name="楕円 611">
          <a:extLst>
            <a:ext uri="{FF2B5EF4-FFF2-40B4-BE49-F238E27FC236}">
              <a16:creationId xmlns:a16="http://schemas.microsoft.com/office/drawing/2014/main" id="{6ADFB294-7D32-4B57-991A-65F75AA7BBC6}"/>
            </a:ext>
          </a:extLst>
        </xdr:cNvPr>
        <xdr:cNvSpPr/>
      </xdr:nvSpPr>
      <xdr:spPr>
        <a:xfrm>
          <a:off x="19494500" y="107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153071</xdr:rowOff>
    </xdr:from>
    <xdr:to>
      <xdr:col>107</xdr:col>
      <xdr:colOff>50800</xdr:colOff>
      <xdr:row>62</xdr:row>
      <xdr:rowOff>157825</xdr:rowOff>
    </xdr:to>
    <xdr:cxnSp macro="">
      <xdr:nvCxnSpPr>
        <xdr:cNvPr id="613" name="直線コネクタ 612">
          <a:extLst>
            <a:ext uri="{FF2B5EF4-FFF2-40B4-BE49-F238E27FC236}">
              <a16:creationId xmlns:a16="http://schemas.microsoft.com/office/drawing/2014/main" id="{E4B8068E-122D-4CCF-8068-818128CA20F5}"/>
            </a:ext>
          </a:extLst>
        </xdr:cNvPr>
        <xdr:cNvCxnSpPr/>
      </xdr:nvCxnSpPr>
      <xdr:spPr>
        <a:xfrm flipV="1">
          <a:off x="19545300" y="10782971"/>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109723</xdr:rowOff>
    </xdr:from>
    <xdr:to>
      <xdr:col>98</xdr:col>
      <xdr:colOff>38100</xdr:colOff>
      <xdr:row>63</xdr:row>
      <xdr:rowOff>39873</xdr:rowOff>
    </xdr:to>
    <xdr:sp macro="" textlink="">
      <xdr:nvSpPr>
        <xdr:cNvPr id="614" name="楕円 613">
          <a:extLst>
            <a:ext uri="{FF2B5EF4-FFF2-40B4-BE49-F238E27FC236}">
              <a16:creationId xmlns:a16="http://schemas.microsoft.com/office/drawing/2014/main" id="{0EBC0625-50FE-4683-A733-D844EA083E65}"/>
            </a:ext>
          </a:extLst>
        </xdr:cNvPr>
        <xdr:cNvSpPr/>
      </xdr:nvSpPr>
      <xdr:spPr>
        <a:xfrm>
          <a:off x="18605500" y="10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157825</xdr:rowOff>
    </xdr:from>
    <xdr:to>
      <xdr:col>102</xdr:col>
      <xdr:colOff>114300</xdr:colOff>
      <xdr:row>62</xdr:row>
      <xdr:rowOff>160523</xdr:rowOff>
    </xdr:to>
    <xdr:cxnSp macro="">
      <xdr:nvCxnSpPr>
        <xdr:cNvPr id="615" name="直線コネクタ 614">
          <a:extLst>
            <a:ext uri="{FF2B5EF4-FFF2-40B4-BE49-F238E27FC236}">
              <a16:creationId xmlns:a16="http://schemas.microsoft.com/office/drawing/2014/main" id="{0A04C1B6-331B-41A8-9322-70D423510FD2}"/>
            </a:ext>
          </a:extLst>
        </xdr:cNvPr>
        <xdr:cNvCxnSpPr/>
      </xdr:nvCxnSpPr>
      <xdr:spPr>
        <a:xfrm flipV="1">
          <a:off x="18656300" y="1078772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261776AE-9129-45FD-B90F-ADB3B313D28A}"/>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4DE01AC3-BC59-42DA-B440-DE13D9B6B1CD}"/>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DB95C377-4C21-4823-9DB9-F415D567A547}"/>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91CA3325-47D7-4F76-96B5-F73288355274}"/>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43918</xdr:rowOff>
    </xdr:from>
    <xdr:ext cx="469744" cy="259045"/>
    <xdr:sp macro="" textlink="">
      <xdr:nvSpPr>
        <xdr:cNvPr id="620" name="n_1mainValue【学校施設】&#10;一人当たり面積">
          <a:extLst>
            <a:ext uri="{FF2B5EF4-FFF2-40B4-BE49-F238E27FC236}">
              <a16:creationId xmlns:a16="http://schemas.microsoft.com/office/drawing/2014/main" id="{297F9604-DEA1-4337-AD5D-7A546D7BFA7E}"/>
            </a:ext>
          </a:extLst>
        </xdr:cNvPr>
        <xdr:cNvSpPr txBox="1"/>
      </xdr:nvSpPr>
      <xdr:spPr>
        <a:xfrm>
          <a:off x="21075727" y="1050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48948</xdr:rowOff>
    </xdr:from>
    <xdr:ext cx="469744" cy="259045"/>
    <xdr:sp macro="" textlink="">
      <xdr:nvSpPr>
        <xdr:cNvPr id="621" name="n_2mainValue【学校施設】&#10;一人当たり面積">
          <a:extLst>
            <a:ext uri="{FF2B5EF4-FFF2-40B4-BE49-F238E27FC236}">
              <a16:creationId xmlns:a16="http://schemas.microsoft.com/office/drawing/2014/main" id="{FF333905-D46B-4875-9A02-A315E54B26B1}"/>
            </a:ext>
          </a:extLst>
        </xdr:cNvPr>
        <xdr:cNvSpPr txBox="1"/>
      </xdr:nvSpPr>
      <xdr:spPr>
        <a:xfrm>
          <a:off x="20199427" y="1050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28302</xdr:rowOff>
    </xdr:from>
    <xdr:ext cx="469744" cy="259045"/>
    <xdr:sp macro="" textlink="">
      <xdr:nvSpPr>
        <xdr:cNvPr id="622" name="n_3mainValue【学校施設】&#10;一人当たり面積">
          <a:extLst>
            <a:ext uri="{FF2B5EF4-FFF2-40B4-BE49-F238E27FC236}">
              <a16:creationId xmlns:a16="http://schemas.microsoft.com/office/drawing/2014/main" id="{7E050972-34B2-4B59-B155-C71BB8E1A421}"/>
            </a:ext>
          </a:extLst>
        </xdr:cNvPr>
        <xdr:cNvSpPr txBox="1"/>
      </xdr:nvSpPr>
      <xdr:spPr>
        <a:xfrm>
          <a:off x="19310427" y="108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31000</xdr:rowOff>
    </xdr:from>
    <xdr:ext cx="469744" cy="259045"/>
    <xdr:sp macro="" textlink="">
      <xdr:nvSpPr>
        <xdr:cNvPr id="623" name="n_4mainValue【学校施設】&#10;一人当たり面積">
          <a:extLst>
            <a:ext uri="{FF2B5EF4-FFF2-40B4-BE49-F238E27FC236}">
              <a16:creationId xmlns:a16="http://schemas.microsoft.com/office/drawing/2014/main" id="{FD29464B-0D88-4A99-9B55-72E9FB6736B9}"/>
            </a:ext>
          </a:extLst>
        </xdr:cNvPr>
        <xdr:cNvSpPr txBox="1"/>
      </xdr:nvSpPr>
      <xdr:spPr>
        <a:xfrm>
          <a:off x="18421427" y="1083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1F60408-D5AB-4074-B781-004DFF3074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D0ED8B14-2F1B-4A5C-B4E5-2521C45B2F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BD644B1-A925-441B-AD96-3D3647C4FB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EDC33165-B8F5-4D4B-B904-CC71F1A07B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C99F6E2-4160-427E-A4D8-DCA53A7F71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A3442E6-A781-4AC8-AD93-CE326E5742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FE35619-92E5-4E3A-84C3-BA933138E4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269E3F2-FDD7-4971-98C4-E8F9A01D0AC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CC1E2832-80FF-4ED8-AA0F-A40AF9B587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3658A31-AA87-464C-89FF-92FF17DCBC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5594F916-7CF5-485A-B649-71A253A4F8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CB108DD2-BA32-421D-A918-B6104DF43D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D1C5F948-B464-4981-922B-83C8A67958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5D35748-D804-4A20-BC30-3E67DA22F4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B7413598-38BD-48C2-96CF-BD4936AD50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BECFF1A-1D0D-43DE-9F05-A1F56B20D94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6DEE1D3B-E9A9-49B7-A77E-C723ABB5C5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885FA9F-0B96-4AEE-B2DA-65A3603751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D55D31D-B2C6-4BE3-BE2B-96D60D855D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7965729-6E2F-498E-ABFD-DE94546814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6511095E-0088-4B5C-84AE-22EBED5F2E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3427BA6-AF98-4916-8D7D-99152140D5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1D07A9D1-C000-4A94-A528-769206D28E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378D74D1-CB71-41BB-A672-84777B47F21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CC8499DB-D105-477C-82B1-FE5324CD0D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4D2589D3-7BBF-4E8F-962D-B2927EC117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6D9DC68E-BA26-43D7-BF02-BC1C8B656C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164DD8C6-6B47-4D24-AB05-EA02B57516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F70976A2-BA99-4F53-AFA4-1015D4933B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532BF5F8-A4DF-4CB8-B2B9-5C40E41FEF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54D57605-A901-4127-A4F9-8AABD97737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28729856-8543-4EE0-8E81-E6B3F9585FC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F58E2479-F275-4B13-A8C6-0BABC75503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37DBBFE5-BA76-4C03-971E-B802B93398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EED6C36F-A022-4F5B-8CE0-815DD17256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本町の公共施設は、建築後３０年を経過した施設が約４割を占めており老朽化が進んでいる。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人口減少が続く中で、町の規模や少子高齢化の進展による町民ニーズの変化を捉え、妹背牛町公共施設総合管理計画に基づき、維持管理に係る経費の増加に留意しつつ施設管理の適正化に努めていく。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3893C3-11C2-4D68-BFD2-B85E3B6185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26F8CA-7E5B-46C7-8578-9333EF9CA2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37C8C7-B155-4FC7-837E-A9F169C404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20FD56-B349-4AE3-A78D-B2515E6C80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1BE80D-A94B-4638-A6FC-337C06C803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4F32DB-236F-4C9C-ACD8-21EDA15FF9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8CA39C-FE79-49BC-BFE1-94C33EF303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5CB7A-33C1-4C6E-B9B6-9603ED2B04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9839E7-28C7-4085-8A70-D5AFB0767F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D19290-CFC5-41F5-A1D9-C46A60F562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E2B88E-84F3-4231-A9E8-CF612BAAA4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9CF2B2-4DAC-42C1-9E55-55F39AE466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E6CAED-2B8A-4246-96A7-703E14D12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B67AC9-81F7-4BD1-A265-F9875A088C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025832-453E-4411-B06A-7D82DFF032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A27D87-4CF2-46E2-8951-5E06AEA38B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2C7258-381C-43DD-BCC6-B6F1438474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A455B7-B0D2-4C9D-A59F-C2F1827A42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54BEE4-0A8F-411B-B6DC-A764D8CB2D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D7BDDE-8B5B-490C-BEC6-0FF7929C2D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633B87-0184-43D8-A275-4937BA9269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23D579-1ACD-4F0B-A2CB-AF62933129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C18874-36DC-4D69-A1AA-82F0B02545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751220-C93A-4BB4-A8A8-86FD5994B4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2D1DF8-010E-49FE-96A1-04A317DAEF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90082A-1199-48CF-A5AB-5C474753DF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0C029B-C499-42CD-AB08-F9226BB7CC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F45014-46F3-456E-9BC5-8E59FCF4D7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82EB32-DC17-4132-A84D-6D51B349CC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DB5FF8-9996-4676-BBD5-15D792F06C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922765-188D-4358-8F6C-5DA29F9250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7D3D77-657A-4384-925E-5075CD8781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FF8828-C075-4729-A161-F8D77DCA34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A532AA-D19E-48AF-BFA1-35CAAED1A1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7B4B88-BA6B-4E85-92F6-6C4ABEBE5F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C1C0FC-71F1-453C-B500-1E9DD4A49A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CF024A-14DB-473F-A419-C841EEC314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72A5C4-F5E6-4C94-B5DA-28D3767EF5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279FD7-38EA-44DC-81F2-C374DD634BF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281250D-7B9E-4D77-9772-C552D7BF41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B53F5AA-DD0E-4804-AC72-49397F5FF3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EFCCBD8-0BAB-42B8-BDB5-23E4CD19CF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E6761BD-4429-4AC3-B724-DB3B544490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07C42A5-F495-4595-8F77-BBD90B4A65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E74A93F-E1CC-4263-BF5F-E9488432D2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F62EFD0-563F-497F-9CE3-46CC86BBDE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0FEBAE6-D013-4356-AC7F-4911CF0D36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E7F7D30-5241-4CB4-BDF4-58DF952704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2689C7-9515-4C21-A323-9B0053BD57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01D7CE6-9416-4C31-A257-8CC64EB0A2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93E35AC-AD91-4B8E-B76D-C11158EEB7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43C4375-1813-4CB9-A764-B8C5B73816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A9E2312-8D7B-468D-B3B6-92E0E9B5BB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DF10BC7-B46F-40E5-8E1C-8B83177405B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8DC6BEA-21AD-4B66-86B2-F8FC81F276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A91F260-1A20-4987-BFE1-1912BE5464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02FC759-9DEF-4CB3-B4BB-C906811C06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EE45690-ED3D-494A-82E2-FC5B9D51512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43307A7-77E3-4AE2-81AE-6208E563401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65167BE-F3EF-4A20-A722-9C7B8EED84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5D600CD-2103-4987-BA47-F822F1BB18D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327DD3A-645F-46B9-9E44-1DBC77F466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20AD3EE-623C-454E-BAD5-995B5D976B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D8B52AE-57DB-4D05-9510-923DE8F3BAC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8C32E2B-51EF-48B1-8947-F2B74E05BE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F811197-58FE-4BFF-A691-83980B8D0A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2E53D28-4719-4896-BE29-4D5E79B1DA3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82E31274-FA0B-4E7F-ACB4-6B2BB49BDED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F57E673-8CE4-4BB4-8725-72859B9AEF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C6D2439-10A6-46DA-A021-A2464A2A67F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4BD63FA-3CA8-484E-A302-40DB489B28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D89459D-44DF-424F-8919-804CA440B81D}"/>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7CD496F-A2CF-4835-BE79-82ACBBDF66E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52B3E9A-A297-42CF-BC2C-4BC5C3DEE89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9C0D05F-94CC-4ACD-A2A4-CD3DAF7F3C34}"/>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2D03159A-7621-486B-854E-385527D4ED73}"/>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4B1FEE5-3776-4258-8B7C-93D5EEE412A9}"/>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10D4AE5B-6245-42AF-846F-0E02B1DAE68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1D5B2935-121B-4591-ABC8-831A01DA0837}"/>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6CBD322-0834-45A4-A483-B5C69101B3C1}"/>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4A94C088-5856-4343-B41B-EDF881519D8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7FF8CEA3-A649-4963-8CDC-04E728C11246}"/>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F4E07FE-3404-4998-AB04-DE8B2189B1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379E9E-C1D5-451F-A3A8-065E83C998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A5D02B4-67AD-4D0C-89DE-1745396D1D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9D0909B-E522-4EA5-B686-4730A0E050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277313F-849F-48B4-AF92-B6A7308567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89" name="楕円 88">
          <a:extLst>
            <a:ext uri="{FF2B5EF4-FFF2-40B4-BE49-F238E27FC236}">
              <a16:creationId xmlns:a16="http://schemas.microsoft.com/office/drawing/2014/main" id="{48BA11AE-F446-4DE2-ACB2-E87FF867818E}"/>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38752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07C255F-F2C4-4494-BB6E-F3F29BAB372E}"/>
            </a:ext>
          </a:extLst>
        </xdr:cNvPr>
        <xdr:cNvSpPr txBox="1"/>
      </xdr:nvSpPr>
      <xdr:spPr>
        <a:xfrm>
          <a:off x="46736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91" name="楕円 90">
          <a:extLst>
            <a:ext uri="{FF2B5EF4-FFF2-40B4-BE49-F238E27FC236}">
              <a16:creationId xmlns:a16="http://schemas.microsoft.com/office/drawing/2014/main" id="{0967CF59-B524-445F-9DB6-AAFA77E36A98}"/>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66675</xdr:rowOff>
    </xdr:to>
    <xdr:cxnSp macro="">
      <xdr:nvCxnSpPr>
        <xdr:cNvPr id="92" name="直線コネクタ 91">
          <a:extLst>
            <a:ext uri="{FF2B5EF4-FFF2-40B4-BE49-F238E27FC236}">
              <a16:creationId xmlns:a16="http://schemas.microsoft.com/office/drawing/2014/main" id="{9C934300-084F-45D3-8384-4A235BA8A201}"/>
            </a:ext>
          </a:extLst>
        </xdr:cNvPr>
        <xdr:cNvCxnSpPr/>
      </xdr:nvCxnSpPr>
      <xdr:spPr>
        <a:xfrm>
          <a:off x="3797300" y="103231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93" name="楕円 92">
          <a:extLst>
            <a:ext uri="{FF2B5EF4-FFF2-40B4-BE49-F238E27FC236}">
              <a16:creationId xmlns:a16="http://schemas.microsoft.com/office/drawing/2014/main" id="{407B343C-BBD7-44F8-932A-BCCC33211FD4}"/>
            </a:ext>
          </a:extLst>
        </xdr:cNvPr>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36195</xdr:rowOff>
    </xdr:to>
    <xdr:cxnSp macro="">
      <xdr:nvCxnSpPr>
        <xdr:cNvPr id="94" name="直線コネクタ 93">
          <a:extLst>
            <a:ext uri="{FF2B5EF4-FFF2-40B4-BE49-F238E27FC236}">
              <a16:creationId xmlns:a16="http://schemas.microsoft.com/office/drawing/2014/main" id="{0F571A49-D86E-403D-BB3B-D29DF2901645}"/>
            </a:ext>
          </a:extLst>
        </xdr:cNvPr>
        <xdr:cNvCxnSpPr/>
      </xdr:nvCxnSpPr>
      <xdr:spPr>
        <a:xfrm>
          <a:off x="2908300" y="10281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73025</xdr:rowOff>
    </xdr:from>
    <xdr:to>
      <xdr:col>10</xdr:col>
      <xdr:colOff>165100</xdr:colOff>
      <xdr:row>60</xdr:row>
      <xdr:rowOff>3175</xdr:rowOff>
    </xdr:to>
    <xdr:sp macro="" textlink="">
      <xdr:nvSpPr>
        <xdr:cNvPr id="95" name="楕円 94">
          <a:extLst>
            <a:ext uri="{FF2B5EF4-FFF2-40B4-BE49-F238E27FC236}">
              <a16:creationId xmlns:a16="http://schemas.microsoft.com/office/drawing/2014/main" id="{CF0FD9A7-5569-42A2-A162-1BD0C0D63546}"/>
            </a:ext>
          </a:extLst>
        </xdr:cNvPr>
        <xdr:cNvSpPr/>
      </xdr:nvSpPr>
      <xdr:spPr>
        <a:xfrm>
          <a:off x="1968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59</xdr:row>
      <xdr:rowOff>165735</xdr:rowOff>
    </xdr:to>
    <xdr:cxnSp macro="">
      <xdr:nvCxnSpPr>
        <xdr:cNvPr id="96" name="直線コネクタ 95">
          <a:extLst>
            <a:ext uri="{FF2B5EF4-FFF2-40B4-BE49-F238E27FC236}">
              <a16:creationId xmlns:a16="http://schemas.microsoft.com/office/drawing/2014/main" id="{08FA502A-7DB2-458A-96C8-674588C37F69}"/>
            </a:ext>
          </a:extLst>
        </xdr:cNvPr>
        <xdr:cNvCxnSpPr/>
      </xdr:nvCxnSpPr>
      <xdr:spPr>
        <a:xfrm>
          <a:off x="2019300" y="102393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97" name="楕円 96">
          <a:extLst>
            <a:ext uri="{FF2B5EF4-FFF2-40B4-BE49-F238E27FC236}">
              <a16:creationId xmlns:a16="http://schemas.microsoft.com/office/drawing/2014/main" id="{98955DC1-BA5A-47FF-9CA4-0D46638306E2}"/>
            </a:ext>
          </a:extLst>
        </xdr:cNvPr>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123825</xdr:rowOff>
    </xdr:to>
    <xdr:cxnSp macro="">
      <xdr:nvCxnSpPr>
        <xdr:cNvPr id="98" name="直線コネクタ 97">
          <a:extLst>
            <a:ext uri="{FF2B5EF4-FFF2-40B4-BE49-F238E27FC236}">
              <a16:creationId xmlns:a16="http://schemas.microsoft.com/office/drawing/2014/main" id="{2DFF2F4A-DFF2-4781-A767-3781F1A8FE77}"/>
            </a:ext>
          </a:extLst>
        </xdr:cNvPr>
        <xdr:cNvCxnSpPr/>
      </xdr:nvCxnSpPr>
      <xdr:spPr>
        <a:xfrm>
          <a:off x="1130300" y="1019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0ED34C6A-4001-4C6F-A26D-039D977F50A7}"/>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DDA22DF5-5E9B-42B0-9D05-F641CC287091}"/>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D991409D-2FB0-4633-B021-22338FE4F73C}"/>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28A7BF82-65CB-4C08-9C14-1A12461474C1}"/>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103522</xdr:rowOff>
    </xdr:from>
    <xdr:ext cx="405111" cy="259045"/>
    <xdr:sp macro="" textlink="">
      <xdr:nvSpPr>
        <xdr:cNvPr id="103" name="n_1mainValue【体育館・プール】&#10;有形固定資産減価償却率">
          <a:extLst>
            <a:ext uri="{FF2B5EF4-FFF2-40B4-BE49-F238E27FC236}">
              <a16:creationId xmlns:a16="http://schemas.microsoft.com/office/drawing/2014/main" id="{5F8FE7B4-35AF-4C70-9743-6F3AD084718B}"/>
            </a:ext>
          </a:extLst>
        </xdr:cNvPr>
        <xdr:cNvSpPr txBox="1"/>
      </xdr:nvSpPr>
      <xdr:spPr>
        <a:xfrm>
          <a:off x="3582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04" name="n_2mainValue【体育館・プール】&#10;有形固定資産減価償却率">
          <a:extLst>
            <a:ext uri="{FF2B5EF4-FFF2-40B4-BE49-F238E27FC236}">
              <a16:creationId xmlns:a16="http://schemas.microsoft.com/office/drawing/2014/main" id="{49C5F941-8ABA-4CAF-9394-FBD10B854BD0}"/>
            </a:ext>
          </a:extLst>
        </xdr:cNvPr>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05" name="n_3mainValue【体育館・プール】&#10;有形固定資産減価償却率">
          <a:extLst>
            <a:ext uri="{FF2B5EF4-FFF2-40B4-BE49-F238E27FC236}">
              <a16:creationId xmlns:a16="http://schemas.microsoft.com/office/drawing/2014/main" id="{42DE938B-70D9-4DAF-A847-00DF7F0EAE0B}"/>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151147</xdr:rowOff>
    </xdr:from>
    <xdr:ext cx="405111" cy="259045"/>
    <xdr:sp macro="" textlink="">
      <xdr:nvSpPr>
        <xdr:cNvPr id="106" name="n_4mainValue【体育館・プール】&#10;有形固定資産減価償却率">
          <a:extLst>
            <a:ext uri="{FF2B5EF4-FFF2-40B4-BE49-F238E27FC236}">
              <a16:creationId xmlns:a16="http://schemas.microsoft.com/office/drawing/2014/main" id="{D4723787-E13C-454A-BE79-D63C3553125F}"/>
            </a:ext>
          </a:extLst>
        </xdr:cNvPr>
        <xdr:cNvSpPr txBox="1"/>
      </xdr:nvSpPr>
      <xdr:spPr>
        <a:xfrm>
          <a:off x="927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D7B6B6D-0BD7-4A0E-A411-E8241865D9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4F7D53E-64B0-472A-AC36-2D2D3071C6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7403699-B313-454B-95E8-F5AD690C3F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8DF9319-FC3A-4AAA-B1C8-86EC93A8A1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C4A7FBD1-3608-46F5-9E28-550F23EE83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F3390B5-6867-4318-A0BA-A890483368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AD9CFCF-F063-46D5-A4EE-F40EED9871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14248EA-70F6-4679-AE37-D7BEF87B3C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AEECBA0-AC17-4664-B05E-1A234BEC90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C48C194-91B0-4CFD-9DFE-0D9DBB3B5D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8B649343-344D-4A3A-9246-57AA0ACC348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2B517AC1-2EC0-4BA8-9BF7-ED2967F8EF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DC2DD0EB-55B6-4EB1-A910-73C4B7F74B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433D4381-0FF7-42A1-87DA-DC4BFC08878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25837BA0-7393-4B37-950E-9DAE0FB3365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AB467FAA-8248-420F-AC4E-9A872807DCB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D0E958E5-50E1-4B04-A9CA-8109181ABE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20D53497-D4C4-429F-A5C2-E7BEADC59F2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7A3ADFC-2EB7-4648-A505-6DBA169CB8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E6FE692-9AF0-4341-BE95-3B6C30A6D5C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9A7C159F-0135-4953-A485-6329C051987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FB9E1DCF-DE3C-4287-8D0E-DEF4AA32E30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4EF42815-52A0-4855-A54D-EA478984D3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AE6760E4-1E83-4B84-B8E6-71236858754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2527AD31-09F6-4AEF-BEE2-5F249980AC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2297291-2DD0-4AAD-9423-18BC4E970329}"/>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CB4054CD-4850-4C23-8C1D-D6E630BF5B3D}"/>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9E89215D-F462-49E3-BF86-C841201FF365}"/>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C2C1CD74-FAD1-4C5D-9AC1-D5DCEAA3B10E}"/>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EA8B1D42-00D9-48BB-9593-A42AFE8A3B3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2104210C-4DE5-4470-B188-9155669639FD}"/>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DAE2C6C3-B7F8-4E11-91E2-98FAE5D23C6C}"/>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B114315B-E5AE-46F7-8FB5-4796C59CA49E}"/>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51633283-7444-41F2-9494-62ED2802FF26}"/>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24A92D61-EDB8-4EE0-AD3F-185292B57BF2}"/>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F7737D42-0C3E-400C-AE62-E4EF58A65AF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9E035A8-A516-4DF9-B757-78DE1F373A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3301FBC-FEEB-4D5A-828A-26FD2D822B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D3186B1-194F-4226-B40A-FBAFA41A4A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C4D79D8-560C-4307-8411-401058CFBE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37DFACF-BC9D-44D6-B7DB-5F8108FBB20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160165</xdr:rowOff>
    </xdr:from>
    <xdr:to>
      <xdr:col>55</xdr:col>
      <xdr:colOff>50800</xdr:colOff>
      <xdr:row>61</xdr:row>
      <xdr:rowOff>90315</xdr:rowOff>
    </xdr:to>
    <xdr:sp macro="" textlink="">
      <xdr:nvSpPr>
        <xdr:cNvPr id="148" name="楕円 147">
          <a:extLst>
            <a:ext uri="{FF2B5EF4-FFF2-40B4-BE49-F238E27FC236}">
              <a16:creationId xmlns:a16="http://schemas.microsoft.com/office/drawing/2014/main" id="{6CED7247-2BBF-4F31-9918-8066E122569B}"/>
            </a:ext>
          </a:extLst>
        </xdr:cNvPr>
        <xdr:cNvSpPr/>
      </xdr:nvSpPr>
      <xdr:spPr>
        <a:xfrm>
          <a:off x="10426700" y="104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11592</xdr:rowOff>
    </xdr:from>
    <xdr:ext cx="469744" cy="259045"/>
    <xdr:sp macro="" textlink="">
      <xdr:nvSpPr>
        <xdr:cNvPr id="149" name="【体育館・プール】&#10;一人当たり面積該当値テキスト">
          <a:extLst>
            <a:ext uri="{FF2B5EF4-FFF2-40B4-BE49-F238E27FC236}">
              <a16:creationId xmlns:a16="http://schemas.microsoft.com/office/drawing/2014/main" id="{F2FB9547-B609-45C4-81A1-6C0C0A94DAFF}"/>
            </a:ext>
          </a:extLst>
        </xdr:cNvPr>
        <xdr:cNvSpPr txBox="1"/>
      </xdr:nvSpPr>
      <xdr:spPr>
        <a:xfrm>
          <a:off x="10515600" y="102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3738</xdr:rowOff>
    </xdr:from>
    <xdr:to>
      <xdr:col>50</xdr:col>
      <xdr:colOff>165100</xdr:colOff>
      <xdr:row>61</xdr:row>
      <xdr:rowOff>105338</xdr:rowOff>
    </xdr:to>
    <xdr:sp macro="" textlink="">
      <xdr:nvSpPr>
        <xdr:cNvPr id="150" name="楕円 149">
          <a:extLst>
            <a:ext uri="{FF2B5EF4-FFF2-40B4-BE49-F238E27FC236}">
              <a16:creationId xmlns:a16="http://schemas.microsoft.com/office/drawing/2014/main" id="{A9C02147-3472-4C75-8FAC-22393EAAFA00}"/>
            </a:ext>
          </a:extLst>
        </xdr:cNvPr>
        <xdr:cNvSpPr/>
      </xdr:nvSpPr>
      <xdr:spPr>
        <a:xfrm>
          <a:off x="9588500" y="104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39515</xdr:rowOff>
    </xdr:from>
    <xdr:to>
      <xdr:col>55</xdr:col>
      <xdr:colOff>0</xdr:colOff>
      <xdr:row>61</xdr:row>
      <xdr:rowOff>54538</xdr:rowOff>
    </xdr:to>
    <xdr:cxnSp macro="">
      <xdr:nvCxnSpPr>
        <xdr:cNvPr id="151" name="直線コネクタ 150">
          <a:extLst>
            <a:ext uri="{FF2B5EF4-FFF2-40B4-BE49-F238E27FC236}">
              <a16:creationId xmlns:a16="http://schemas.microsoft.com/office/drawing/2014/main" id="{95DCDDA9-F73D-4113-BF82-C064BBC177D0}"/>
            </a:ext>
          </a:extLst>
        </xdr:cNvPr>
        <xdr:cNvCxnSpPr/>
      </xdr:nvCxnSpPr>
      <xdr:spPr>
        <a:xfrm flipV="1">
          <a:off x="9639300" y="10497965"/>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19086</xdr:rowOff>
    </xdr:from>
    <xdr:to>
      <xdr:col>46</xdr:col>
      <xdr:colOff>38100</xdr:colOff>
      <xdr:row>61</xdr:row>
      <xdr:rowOff>120686</xdr:rowOff>
    </xdr:to>
    <xdr:sp macro="" textlink="">
      <xdr:nvSpPr>
        <xdr:cNvPr id="152" name="楕円 151">
          <a:extLst>
            <a:ext uri="{FF2B5EF4-FFF2-40B4-BE49-F238E27FC236}">
              <a16:creationId xmlns:a16="http://schemas.microsoft.com/office/drawing/2014/main" id="{64B68F00-4305-4167-9678-48949DB34B5C}"/>
            </a:ext>
          </a:extLst>
        </xdr:cNvPr>
        <xdr:cNvSpPr/>
      </xdr:nvSpPr>
      <xdr:spPr>
        <a:xfrm>
          <a:off x="8699500" y="104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54538</xdr:rowOff>
    </xdr:from>
    <xdr:to>
      <xdr:col>50</xdr:col>
      <xdr:colOff>114300</xdr:colOff>
      <xdr:row>61</xdr:row>
      <xdr:rowOff>69886</xdr:rowOff>
    </xdr:to>
    <xdr:cxnSp macro="">
      <xdr:nvCxnSpPr>
        <xdr:cNvPr id="153" name="直線コネクタ 152">
          <a:extLst>
            <a:ext uri="{FF2B5EF4-FFF2-40B4-BE49-F238E27FC236}">
              <a16:creationId xmlns:a16="http://schemas.microsoft.com/office/drawing/2014/main" id="{E1F048A5-2423-41DE-B2E8-6FA85D3136FF}"/>
            </a:ext>
          </a:extLst>
        </xdr:cNvPr>
        <xdr:cNvCxnSpPr/>
      </xdr:nvCxnSpPr>
      <xdr:spPr>
        <a:xfrm flipV="1">
          <a:off x="8750300" y="10512988"/>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33455</xdr:rowOff>
    </xdr:from>
    <xdr:to>
      <xdr:col>41</xdr:col>
      <xdr:colOff>101600</xdr:colOff>
      <xdr:row>61</xdr:row>
      <xdr:rowOff>135055</xdr:rowOff>
    </xdr:to>
    <xdr:sp macro="" textlink="">
      <xdr:nvSpPr>
        <xdr:cNvPr id="154" name="楕円 153">
          <a:extLst>
            <a:ext uri="{FF2B5EF4-FFF2-40B4-BE49-F238E27FC236}">
              <a16:creationId xmlns:a16="http://schemas.microsoft.com/office/drawing/2014/main" id="{7886CF97-9D22-4BB0-9CAF-4FE5CB077237}"/>
            </a:ext>
          </a:extLst>
        </xdr:cNvPr>
        <xdr:cNvSpPr/>
      </xdr:nvSpPr>
      <xdr:spPr>
        <a:xfrm>
          <a:off x="7810500" y="104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69886</xdr:rowOff>
    </xdr:from>
    <xdr:to>
      <xdr:col>45</xdr:col>
      <xdr:colOff>177800</xdr:colOff>
      <xdr:row>61</xdr:row>
      <xdr:rowOff>84255</xdr:rowOff>
    </xdr:to>
    <xdr:cxnSp macro="">
      <xdr:nvCxnSpPr>
        <xdr:cNvPr id="155" name="直線コネクタ 154">
          <a:extLst>
            <a:ext uri="{FF2B5EF4-FFF2-40B4-BE49-F238E27FC236}">
              <a16:creationId xmlns:a16="http://schemas.microsoft.com/office/drawing/2014/main" id="{49BE072D-28F3-4B3D-8AC3-1CDDBEE30A3A}"/>
            </a:ext>
          </a:extLst>
        </xdr:cNvPr>
        <xdr:cNvCxnSpPr/>
      </xdr:nvCxnSpPr>
      <xdr:spPr>
        <a:xfrm flipV="1">
          <a:off x="7861300" y="1052833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52397</xdr:rowOff>
    </xdr:from>
    <xdr:to>
      <xdr:col>36</xdr:col>
      <xdr:colOff>165100</xdr:colOff>
      <xdr:row>61</xdr:row>
      <xdr:rowOff>153997</xdr:rowOff>
    </xdr:to>
    <xdr:sp macro="" textlink="">
      <xdr:nvSpPr>
        <xdr:cNvPr id="156" name="楕円 155">
          <a:extLst>
            <a:ext uri="{FF2B5EF4-FFF2-40B4-BE49-F238E27FC236}">
              <a16:creationId xmlns:a16="http://schemas.microsoft.com/office/drawing/2014/main" id="{62D48A77-44E4-4270-97CD-29D7FBCD9A7B}"/>
            </a:ext>
          </a:extLst>
        </xdr:cNvPr>
        <xdr:cNvSpPr/>
      </xdr:nvSpPr>
      <xdr:spPr>
        <a:xfrm>
          <a:off x="6921500" y="105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84255</xdr:rowOff>
    </xdr:from>
    <xdr:to>
      <xdr:col>41</xdr:col>
      <xdr:colOff>50800</xdr:colOff>
      <xdr:row>61</xdr:row>
      <xdr:rowOff>103197</xdr:rowOff>
    </xdr:to>
    <xdr:cxnSp macro="">
      <xdr:nvCxnSpPr>
        <xdr:cNvPr id="157" name="直線コネクタ 156">
          <a:extLst>
            <a:ext uri="{FF2B5EF4-FFF2-40B4-BE49-F238E27FC236}">
              <a16:creationId xmlns:a16="http://schemas.microsoft.com/office/drawing/2014/main" id="{9E155F2A-3CF2-4982-A985-FE94247B72A5}"/>
            </a:ext>
          </a:extLst>
        </xdr:cNvPr>
        <xdr:cNvCxnSpPr/>
      </xdr:nvCxnSpPr>
      <xdr:spPr>
        <a:xfrm flipV="1">
          <a:off x="6972300" y="10542705"/>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D01C809-982E-49AC-9601-EA77F504B298}"/>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97BFD56C-84E1-47CB-81A4-FE7C8700833D}"/>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82D7DD87-EB04-446D-B656-E974AEC94309}"/>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39F5759A-8AFC-4432-906C-90EC1B30BE16}"/>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121865</xdr:rowOff>
    </xdr:from>
    <xdr:ext cx="469744" cy="259045"/>
    <xdr:sp macro="" textlink="">
      <xdr:nvSpPr>
        <xdr:cNvPr id="162" name="n_1mainValue【体育館・プール】&#10;一人当たり面積">
          <a:extLst>
            <a:ext uri="{FF2B5EF4-FFF2-40B4-BE49-F238E27FC236}">
              <a16:creationId xmlns:a16="http://schemas.microsoft.com/office/drawing/2014/main" id="{B335F3CB-8E00-4608-B559-44362BC51F5A}"/>
            </a:ext>
          </a:extLst>
        </xdr:cNvPr>
        <xdr:cNvSpPr txBox="1"/>
      </xdr:nvSpPr>
      <xdr:spPr>
        <a:xfrm>
          <a:off x="9391727" y="102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137213</xdr:rowOff>
    </xdr:from>
    <xdr:ext cx="469744" cy="259045"/>
    <xdr:sp macro="" textlink="">
      <xdr:nvSpPr>
        <xdr:cNvPr id="163" name="n_2mainValue【体育館・プール】&#10;一人当たり面積">
          <a:extLst>
            <a:ext uri="{FF2B5EF4-FFF2-40B4-BE49-F238E27FC236}">
              <a16:creationId xmlns:a16="http://schemas.microsoft.com/office/drawing/2014/main" id="{B68C815D-0B3E-4396-93A6-1673A4F811D4}"/>
            </a:ext>
          </a:extLst>
        </xdr:cNvPr>
        <xdr:cNvSpPr txBox="1"/>
      </xdr:nvSpPr>
      <xdr:spPr>
        <a:xfrm>
          <a:off x="8515427" y="102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151582</xdr:rowOff>
    </xdr:from>
    <xdr:ext cx="469744" cy="259045"/>
    <xdr:sp macro="" textlink="">
      <xdr:nvSpPr>
        <xdr:cNvPr id="164" name="n_3mainValue【体育館・プール】&#10;一人当たり面積">
          <a:extLst>
            <a:ext uri="{FF2B5EF4-FFF2-40B4-BE49-F238E27FC236}">
              <a16:creationId xmlns:a16="http://schemas.microsoft.com/office/drawing/2014/main" id="{12C593F1-DA26-4CF3-A4DA-259E5D356EF5}"/>
            </a:ext>
          </a:extLst>
        </xdr:cNvPr>
        <xdr:cNvSpPr txBox="1"/>
      </xdr:nvSpPr>
      <xdr:spPr>
        <a:xfrm>
          <a:off x="7626427" y="102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170524</xdr:rowOff>
    </xdr:from>
    <xdr:ext cx="469744" cy="259045"/>
    <xdr:sp macro="" textlink="">
      <xdr:nvSpPr>
        <xdr:cNvPr id="165" name="n_4mainValue【体育館・プール】&#10;一人当たり面積">
          <a:extLst>
            <a:ext uri="{FF2B5EF4-FFF2-40B4-BE49-F238E27FC236}">
              <a16:creationId xmlns:a16="http://schemas.microsoft.com/office/drawing/2014/main" id="{16A2B295-C0E5-4BE7-9E97-F3F477E742FC}"/>
            </a:ext>
          </a:extLst>
        </xdr:cNvPr>
        <xdr:cNvSpPr txBox="1"/>
      </xdr:nvSpPr>
      <xdr:spPr>
        <a:xfrm>
          <a:off x="6737427" y="1028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49BF99E2-7CF6-497F-8C14-9DC946BCFD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3D97C55-FDAB-40D1-B224-263EAC1371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C852862-A2C1-4675-B87B-B2472C0813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4C7F0E33-5E63-4354-84AB-5D5EC5A8B9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F458A29C-FAA3-48DA-BA2D-80F86946E1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8D15A487-3CE6-452E-9EDF-0062340450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F019EBC9-4E4E-4897-8179-863AF5130E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9418F7D4-3AC7-49DC-8CFC-33A7A9E7AE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E51910C4-DEDA-4563-801F-8C75EE038D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F226F92A-26FC-4839-A776-EC93C38FDA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A7DC531A-0DED-4829-9DFE-7B8045834E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8C5CA8E5-BE58-430B-ADF1-98629281D3F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870206ED-50C9-4891-B21B-C1BF1D019EC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DD6EF0A0-6505-49B9-8225-0A774B6084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A16D6902-D3F3-4CB1-8CEC-2D9989200BF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17E53DF1-93E4-4DD3-ABAE-682280E7560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3EE40E92-387B-44E3-BFCC-EC84B18AB53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BB46461E-077F-4D50-B355-0878104D82A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E646CFB0-E220-45A8-8919-7AC6CD37DE8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C58BC47C-360C-4362-A573-F59ECA7F577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4F6DA1DA-0D3D-44D9-8904-8B24E390B9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9299CDD2-9F62-4749-9057-0CF3EBD4796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2B113D1E-32A6-4BD5-87A8-0FBC10695F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3F9397BC-5B0A-4E0C-B6B1-39769D07D0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1689A1DB-07E1-4B68-B1DA-F2ADEEAC41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6D0556E6-82AC-4DDD-BE98-05D0099655B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E79440CC-BB71-4A21-AE78-AFB7597E23B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9A464760-C18A-44EC-BAA2-D949BE1416C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36674542-6367-46E4-9AAC-4B620866C96C}"/>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21107DF1-A173-4592-ADAB-5348F65888BC}"/>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F6C594F4-291C-464A-8EDF-5CA9197C527D}"/>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5ABDE07D-23EC-4933-8730-98B65E0096D4}"/>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71132C99-CD62-4FC0-A3DD-9271BC8DA46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44B650B1-8072-4742-914E-C28B2C67D7F3}"/>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19BB7A56-3225-4EC2-996D-5EAEDE6B60C3}"/>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2991F40A-1BF2-4F44-B138-028E074B2144}"/>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9D823A0-2ED4-42E0-9EAE-03CB9214C1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9135969-B3ED-4441-B08B-2801FED8444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4E9DA6B-B770-48BB-993D-8C689816E6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1EA2BAFB-8FC5-4C61-8791-14968D6BEA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E2A18B96-8850-464F-9CB9-9C9DC91B14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152219</xdr:rowOff>
    </xdr:from>
    <xdr:to>
      <xdr:col>24</xdr:col>
      <xdr:colOff>114300</xdr:colOff>
      <xdr:row>82</xdr:row>
      <xdr:rowOff>82369</xdr:rowOff>
    </xdr:to>
    <xdr:sp macro="" textlink="">
      <xdr:nvSpPr>
        <xdr:cNvPr id="207" name="楕円 206">
          <a:extLst>
            <a:ext uri="{FF2B5EF4-FFF2-40B4-BE49-F238E27FC236}">
              <a16:creationId xmlns:a16="http://schemas.microsoft.com/office/drawing/2014/main" id="{696F9BBF-8782-4DA5-B560-608911F8805B}"/>
            </a:ext>
          </a:extLst>
        </xdr:cNvPr>
        <xdr:cNvSpPr/>
      </xdr:nvSpPr>
      <xdr:spPr>
        <a:xfrm>
          <a:off x="4584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3646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5D8A71FE-6A34-40D2-B726-E8D79F4A058F}"/>
            </a:ext>
          </a:extLst>
        </xdr:cNvPr>
        <xdr:cNvSpPr txBox="1"/>
      </xdr:nvSpPr>
      <xdr:spPr>
        <a:xfrm>
          <a:off x="4673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09" name="楕円 208">
          <a:extLst>
            <a:ext uri="{FF2B5EF4-FFF2-40B4-BE49-F238E27FC236}">
              <a16:creationId xmlns:a16="http://schemas.microsoft.com/office/drawing/2014/main" id="{BBE2A886-313E-4CEB-8A55-DDF49BB4691A}"/>
            </a:ext>
          </a:extLst>
        </xdr:cNvPr>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31569</xdr:rowOff>
    </xdr:to>
    <xdr:cxnSp macro="">
      <xdr:nvCxnSpPr>
        <xdr:cNvPr id="210" name="直線コネクタ 209">
          <a:extLst>
            <a:ext uri="{FF2B5EF4-FFF2-40B4-BE49-F238E27FC236}">
              <a16:creationId xmlns:a16="http://schemas.microsoft.com/office/drawing/2014/main" id="{E495E622-B6EB-4442-BBA2-22FCDECA4157}"/>
            </a:ext>
          </a:extLst>
        </xdr:cNvPr>
        <xdr:cNvCxnSpPr/>
      </xdr:nvCxnSpPr>
      <xdr:spPr>
        <a:xfrm>
          <a:off x="3797300" y="1405617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145687</xdr:rowOff>
    </xdr:from>
    <xdr:to>
      <xdr:col>15</xdr:col>
      <xdr:colOff>101600</xdr:colOff>
      <xdr:row>82</xdr:row>
      <xdr:rowOff>75837</xdr:rowOff>
    </xdr:to>
    <xdr:sp macro="" textlink="">
      <xdr:nvSpPr>
        <xdr:cNvPr id="211" name="楕円 210">
          <a:extLst>
            <a:ext uri="{FF2B5EF4-FFF2-40B4-BE49-F238E27FC236}">
              <a16:creationId xmlns:a16="http://schemas.microsoft.com/office/drawing/2014/main" id="{4751D2AC-5BA6-4E89-9FB3-A33AFCA9F247}"/>
            </a:ext>
          </a:extLst>
        </xdr:cNvPr>
        <xdr:cNvSpPr/>
      </xdr:nvSpPr>
      <xdr:spPr>
        <a:xfrm>
          <a:off x="2857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25037</xdr:rowOff>
    </xdr:to>
    <xdr:cxnSp macro="">
      <xdr:nvCxnSpPr>
        <xdr:cNvPr id="212" name="直線コネクタ 211">
          <a:extLst>
            <a:ext uri="{FF2B5EF4-FFF2-40B4-BE49-F238E27FC236}">
              <a16:creationId xmlns:a16="http://schemas.microsoft.com/office/drawing/2014/main" id="{A4B745D8-EDB0-48E8-BB6A-5DF334369B8F}"/>
            </a:ext>
          </a:extLst>
        </xdr:cNvPr>
        <xdr:cNvCxnSpPr/>
      </xdr:nvCxnSpPr>
      <xdr:spPr>
        <a:xfrm flipV="1">
          <a:off x="2908300" y="140561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213" name="楕円 212">
          <a:extLst>
            <a:ext uri="{FF2B5EF4-FFF2-40B4-BE49-F238E27FC236}">
              <a16:creationId xmlns:a16="http://schemas.microsoft.com/office/drawing/2014/main" id="{90916157-8D8F-4E4D-8DC6-C3EC32A45D4F}"/>
            </a:ext>
          </a:extLst>
        </xdr:cNvPr>
        <xdr:cNvSpPr/>
      </xdr:nvSpPr>
      <xdr:spPr>
        <a:xfrm>
          <a:off x="1968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25037</xdr:rowOff>
    </xdr:to>
    <xdr:cxnSp macro="">
      <xdr:nvCxnSpPr>
        <xdr:cNvPr id="214" name="直線コネクタ 213">
          <a:extLst>
            <a:ext uri="{FF2B5EF4-FFF2-40B4-BE49-F238E27FC236}">
              <a16:creationId xmlns:a16="http://schemas.microsoft.com/office/drawing/2014/main" id="{024C9721-6B78-4CDE-B5C7-4BD90A696C23}"/>
            </a:ext>
          </a:extLst>
        </xdr:cNvPr>
        <xdr:cNvCxnSpPr/>
      </xdr:nvCxnSpPr>
      <xdr:spPr>
        <a:xfrm>
          <a:off x="2019300" y="1404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5" name="n_1aveValue【福祉施設】&#10;有形固定資産減価償却率">
          <a:extLst>
            <a:ext uri="{FF2B5EF4-FFF2-40B4-BE49-F238E27FC236}">
              <a16:creationId xmlns:a16="http://schemas.microsoft.com/office/drawing/2014/main" id="{F4E07889-CD4B-4182-88C3-F97D7A9CECB5}"/>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6" name="n_2aveValue【福祉施設】&#10;有形固定資産減価償却率">
          <a:extLst>
            <a:ext uri="{FF2B5EF4-FFF2-40B4-BE49-F238E27FC236}">
              <a16:creationId xmlns:a16="http://schemas.microsoft.com/office/drawing/2014/main" id="{AA2627E1-4F94-4ED2-8D90-10150B3878D0}"/>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7" name="n_3aveValue【福祉施設】&#10;有形固定資産減価償却率">
          <a:extLst>
            <a:ext uri="{FF2B5EF4-FFF2-40B4-BE49-F238E27FC236}">
              <a16:creationId xmlns:a16="http://schemas.microsoft.com/office/drawing/2014/main" id="{FE67F7AB-CE97-4D5B-B3EA-D523C57841F5}"/>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8" name="n_4aveValue【福祉施設】&#10;有形固定資産減価償却率">
          <a:extLst>
            <a:ext uri="{FF2B5EF4-FFF2-40B4-BE49-F238E27FC236}">
              <a16:creationId xmlns:a16="http://schemas.microsoft.com/office/drawing/2014/main" id="{1447E2B2-AE54-405E-89F2-AD7E218CD3BE}"/>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219" name="n_1mainValue【福祉施設】&#10;有形固定資産減価償却率">
          <a:extLst>
            <a:ext uri="{FF2B5EF4-FFF2-40B4-BE49-F238E27FC236}">
              <a16:creationId xmlns:a16="http://schemas.microsoft.com/office/drawing/2014/main" id="{B72F15AB-BDE5-4D14-8D13-879DA73DA16D}"/>
            </a:ext>
          </a:extLst>
        </xdr:cNvPr>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20" name="n_2mainValue【福祉施設】&#10;有形固定資産減価償却率">
          <a:extLst>
            <a:ext uri="{FF2B5EF4-FFF2-40B4-BE49-F238E27FC236}">
              <a16:creationId xmlns:a16="http://schemas.microsoft.com/office/drawing/2014/main" id="{B0A09343-E8FC-409D-BE8C-20245A5C68EC}"/>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56441</xdr:rowOff>
    </xdr:from>
    <xdr:ext cx="405111" cy="259045"/>
    <xdr:sp macro="" textlink="">
      <xdr:nvSpPr>
        <xdr:cNvPr id="221" name="n_3mainValue【福祉施設】&#10;有形固定資産減価償却率">
          <a:extLst>
            <a:ext uri="{FF2B5EF4-FFF2-40B4-BE49-F238E27FC236}">
              <a16:creationId xmlns:a16="http://schemas.microsoft.com/office/drawing/2014/main" id="{7C997EE0-8B36-4BBD-9630-78DDF1466B62}"/>
            </a:ext>
          </a:extLst>
        </xdr:cNvPr>
        <xdr:cNvSpPr txBox="1"/>
      </xdr:nvSpPr>
      <xdr:spPr>
        <a:xfrm>
          <a:off x="1816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6930E21-32CE-46A9-8F18-F8AD470947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9C2C28F8-79D3-4413-99D1-EB017DC125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84A0390-92AB-4769-BA13-1458D6E853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A5467C22-8987-4B08-A65F-F020176592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EB1E85F-ABE6-4925-B18C-4BD6862264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C519AB2A-FFC9-4B3A-A5CC-4A03CB5079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135B9CF4-33E2-4980-A334-3A840F1D04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25655A9-92CB-444D-A26F-707E001DFD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2F999EFB-62FF-486E-A795-E8DD638135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B64BF3A5-49A9-4F71-89E7-0F54465B40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765ED3BC-6483-4542-89BD-CFF2AD99E66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564FB7E4-E7F3-4224-9D17-4E735125DD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C70C9F1D-DCE2-40AD-8E93-B2B80D35E9E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73CA421D-760B-4B9A-8D03-488D205CCD9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A8ED6240-EC0B-48A6-8961-0597B001B88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303D303-5300-46DA-A3E0-F931D3B459C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3C48D25A-ADE9-465A-8B65-FB91B5D68A9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8D35A77C-5AF5-49F3-8B00-0C007C6B60C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A0491C42-9D9B-4AFE-AC6C-9CD0C7716BB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F69BB58D-E6C2-4102-BF5F-DB29C02391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45FD2B15-1107-479A-8500-74DE355469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BBD2560-963E-4D9B-AC87-129AB5A84D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9C109600-4E00-49EA-8F8C-34241BD4C1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5" name="直線コネクタ 244">
          <a:extLst>
            <a:ext uri="{FF2B5EF4-FFF2-40B4-BE49-F238E27FC236}">
              <a16:creationId xmlns:a16="http://schemas.microsoft.com/office/drawing/2014/main" id="{50AF76EC-E85F-4BAA-84AC-3CEB6CD2813F}"/>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6" name="【福祉施設】&#10;一人当たり面積最小値テキスト">
          <a:extLst>
            <a:ext uri="{FF2B5EF4-FFF2-40B4-BE49-F238E27FC236}">
              <a16:creationId xmlns:a16="http://schemas.microsoft.com/office/drawing/2014/main" id="{2CBB7659-EA2E-4256-8309-9FABD30C072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47" name="直線コネクタ 246">
          <a:extLst>
            <a:ext uri="{FF2B5EF4-FFF2-40B4-BE49-F238E27FC236}">
              <a16:creationId xmlns:a16="http://schemas.microsoft.com/office/drawing/2014/main" id="{D4F67BEB-17D3-451C-BB46-383DE7E34DB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48" name="【福祉施設】&#10;一人当たり面積最大値テキスト">
          <a:extLst>
            <a:ext uri="{FF2B5EF4-FFF2-40B4-BE49-F238E27FC236}">
              <a16:creationId xmlns:a16="http://schemas.microsoft.com/office/drawing/2014/main" id="{BCC4286E-9567-4A4F-90C5-AE79637A260A}"/>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49" name="直線コネクタ 248">
          <a:extLst>
            <a:ext uri="{FF2B5EF4-FFF2-40B4-BE49-F238E27FC236}">
              <a16:creationId xmlns:a16="http://schemas.microsoft.com/office/drawing/2014/main" id="{E71BC78D-F760-434F-8926-ED3F60FE64D3}"/>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0" name="【福祉施設】&#10;一人当たり面積平均値テキスト">
          <a:extLst>
            <a:ext uri="{FF2B5EF4-FFF2-40B4-BE49-F238E27FC236}">
              <a16:creationId xmlns:a16="http://schemas.microsoft.com/office/drawing/2014/main" id="{38852A5D-F849-4C0D-A1FE-1BFCA8099516}"/>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1" name="フローチャート: 判断 250">
          <a:extLst>
            <a:ext uri="{FF2B5EF4-FFF2-40B4-BE49-F238E27FC236}">
              <a16:creationId xmlns:a16="http://schemas.microsoft.com/office/drawing/2014/main" id="{DF11BF26-FDD9-4607-BC70-5378AA781741}"/>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2" name="フローチャート: 判断 251">
          <a:extLst>
            <a:ext uri="{FF2B5EF4-FFF2-40B4-BE49-F238E27FC236}">
              <a16:creationId xmlns:a16="http://schemas.microsoft.com/office/drawing/2014/main" id="{CE1D2B23-9892-4D1C-82AB-345D2D4F8CD4}"/>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599B087B-F394-43EE-8FFA-EF331BA050DB}"/>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4" name="フローチャート: 判断 253">
          <a:extLst>
            <a:ext uri="{FF2B5EF4-FFF2-40B4-BE49-F238E27FC236}">
              <a16:creationId xmlns:a16="http://schemas.microsoft.com/office/drawing/2014/main" id="{F606B256-CBA6-41A9-B49B-52CD8AF77B1C}"/>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5" name="フローチャート: 判断 254">
          <a:extLst>
            <a:ext uri="{FF2B5EF4-FFF2-40B4-BE49-F238E27FC236}">
              <a16:creationId xmlns:a16="http://schemas.microsoft.com/office/drawing/2014/main" id="{27760D01-86A1-4D70-8E3F-812EC0254E78}"/>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4D87369-332C-4E8A-8BB1-FA59CB4EBC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ED7AA00-16A6-452B-B46E-BE312087299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C5C6281-9F6E-43A1-A503-2FEA05A6EA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EB82006-0C71-4B53-A825-700B01CB1A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75A5972-DF50-43F6-962A-F01F241EF4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112268</xdr:rowOff>
    </xdr:from>
    <xdr:to>
      <xdr:col>55</xdr:col>
      <xdr:colOff>50800</xdr:colOff>
      <xdr:row>85</xdr:row>
      <xdr:rowOff>42418</xdr:rowOff>
    </xdr:to>
    <xdr:sp macro="" textlink="">
      <xdr:nvSpPr>
        <xdr:cNvPr id="261" name="楕円 260">
          <a:extLst>
            <a:ext uri="{FF2B5EF4-FFF2-40B4-BE49-F238E27FC236}">
              <a16:creationId xmlns:a16="http://schemas.microsoft.com/office/drawing/2014/main" id="{4F8CBE6D-CC6F-4C2B-B095-FC855C125A10}"/>
            </a:ext>
          </a:extLst>
        </xdr:cNvPr>
        <xdr:cNvSpPr/>
      </xdr:nvSpPr>
      <xdr:spPr>
        <a:xfrm>
          <a:off x="10426700" y="145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90695</xdr:rowOff>
    </xdr:from>
    <xdr:ext cx="469744" cy="259045"/>
    <xdr:sp macro="" textlink="">
      <xdr:nvSpPr>
        <xdr:cNvPr id="262" name="【福祉施設】&#10;一人当たり面積該当値テキスト">
          <a:extLst>
            <a:ext uri="{FF2B5EF4-FFF2-40B4-BE49-F238E27FC236}">
              <a16:creationId xmlns:a16="http://schemas.microsoft.com/office/drawing/2014/main" id="{8B2E8FBB-FAF3-4ADA-ADDA-14F9E94041B1}"/>
            </a:ext>
          </a:extLst>
        </xdr:cNvPr>
        <xdr:cNvSpPr txBox="1"/>
      </xdr:nvSpPr>
      <xdr:spPr>
        <a:xfrm>
          <a:off x="10515600"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119507</xdr:rowOff>
    </xdr:from>
    <xdr:to>
      <xdr:col>50</xdr:col>
      <xdr:colOff>165100</xdr:colOff>
      <xdr:row>85</xdr:row>
      <xdr:rowOff>49657</xdr:rowOff>
    </xdr:to>
    <xdr:sp macro="" textlink="">
      <xdr:nvSpPr>
        <xdr:cNvPr id="263" name="楕円 262">
          <a:extLst>
            <a:ext uri="{FF2B5EF4-FFF2-40B4-BE49-F238E27FC236}">
              <a16:creationId xmlns:a16="http://schemas.microsoft.com/office/drawing/2014/main" id="{02152AD1-5EB9-459B-8BF8-1B2BB906877F}"/>
            </a:ext>
          </a:extLst>
        </xdr:cNvPr>
        <xdr:cNvSpPr/>
      </xdr:nvSpPr>
      <xdr:spPr>
        <a:xfrm>
          <a:off x="9588500" y="145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163068</xdr:rowOff>
    </xdr:from>
    <xdr:to>
      <xdr:col>55</xdr:col>
      <xdr:colOff>0</xdr:colOff>
      <xdr:row>84</xdr:row>
      <xdr:rowOff>170307</xdr:rowOff>
    </xdr:to>
    <xdr:cxnSp macro="">
      <xdr:nvCxnSpPr>
        <xdr:cNvPr id="264" name="直線コネクタ 263">
          <a:extLst>
            <a:ext uri="{FF2B5EF4-FFF2-40B4-BE49-F238E27FC236}">
              <a16:creationId xmlns:a16="http://schemas.microsoft.com/office/drawing/2014/main" id="{D9386F5D-32A0-45EB-BF8E-0A01E5267EC4}"/>
            </a:ext>
          </a:extLst>
        </xdr:cNvPr>
        <xdr:cNvCxnSpPr/>
      </xdr:nvCxnSpPr>
      <xdr:spPr>
        <a:xfrm flipV="1">
          <a:off x="9639300" y="1456486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265" name="楕円 264">
          <a:extLst>
            <a:ext uri="{FF2B5EF4-FFF2-40B4-BE49-F238E27FC236}">
              <a16:creationId xmlns:a16="http://schemas.microsoft.com/office/drawing/2014/main" id="{90F20472-6F52-4344-B48A-4984176A632A}"/>
            </a:ext>
          </a:extLst>
        </xdr:cNvPr>
        <xdr:cNvSpPr/>
      </xdr:nvSpPr>
      <xdr:spPr>
        <a:xfrm>
          <a:off x="8699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170307</xdr:rowOff>
    </xdr:from>
    <xdr:to>
      <xdr:col>50</xdr:col>
      <xdr:colOff>114300</xdr:colOff>
      <xdr:row>85</xdr:row>
      <xdr:rowOff>6096</xdr:rowOff>
    </xdr:to>
    <xdr:cxnSp macro="">
      <xdr:nvCxnSpPr>
        <xdr:cNvPr id="266" name="直線コネクタ 265">
          <a:extLst>
            <a:ext uri="{FF2B5EF4-FFF2-40B4-BE49-F238E27FC236}">
              <a16:creationId xmlns:a16="http://schemas.microsoft.com/office/drawing/2014/main" id="{F913F8D9-C00D-4A7B-BB2F-41C0807E9BAF}"/>
            </a:ext>
          </a:extLst>
        </xdr:cNvPr>
        <xdr:cNvCxnSpPr/>
      </xdr:nvCxnSpPr>
      <xdr:spPr>
        <a:xfrm flipV="1">
          <a:off x="8750300" y="145721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133986</xdr:rowOff>
    </xdr:from>
    <xdr:to>
      <xdr:col>41</xdr:col>
      <xdr:colOff>101600</xdr:colOff>
      <xdr:row>85</xdr:row>
      <xdr:rowOff>64136</xdr:rowOff>
    </xdr:to>
    <xdr:sp macro="" textlink="">
      <xdr:nvSpPr>
        <xdr:cNvPr id="267" name="楕円 266">
          <a:extLst>
            <a:ext uri="{FF2B5EF4-FFF2-40B4-BE49-F238E27FC236}">
              <a16:creationId xmlns:a16="http://schemas.microsoft.com/office/drawing/2014/main" id="{06616935-A07E-4ED8-A40A-B90E91FAB8B1}"/>
            </a:ext>
          </a:extLst>
        </xdr:cNvPr>
        <xdr:cNvSpPr/>
      </xdr:nvSpPr>
      <xdr:spPr>
        <a:xfrm>
          <a:off x="7810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13336</xdr:rowOff>
    </xdr:to>
    <xdr:cxnSp macro="">
      <xdr:nvCxnSpPr>
        <xdr:cNvPr id="268" name="直線コネクタ 267">
          <a:extLst>
            <a:ext uri="{FF2B5EF4-FFF2-40B4-BE49-F238E27FC236}">
              <a16:creationId xmlns:a16="http://schemas.microsoft.com/office/drawing/2014/main" id="{AE010358-FC8F-4DC6-BBCF-5A4AEAAA238F}"/>
            </a:ext>
          </a:extLst>
        </xdr:cNvPr>
        <xdr:cNvCxnSpPr/>
      </xdr:nvCxnSpPr>
      <xdr:spPr>
        <a:xfrm flipV="1">
          <a:off x="7861300" y="14579346"/>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69" name="n_1aveValue【福祉施設】&#10;一人当たり面積">
          <a:extLst>
            <a:ext uri="{FF2B5EF4-FFF2-40B4-BE49-F238E27FC236}">
              <a16:creationId xmlns:a16="http://schemas.microsoft.com/office/drawing/2014/main" id="{8AAB00C6-74F6-4E2F-A148-26F68F5FF4E9}"/>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a:extLst>
            <a:ext uri="{FF2B5EF4-FFF2-40B4-BE49-F238E27FC236}">
              <a16:creationId xmlns:a16="http://schemas.microsoft.com/office/drawing/2014/main" id="{067DECCE-9680-4250-A22E-B6E50A6EC89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1" name="n_3aveValue【福祉施設】&#10;一人当たり面積">
          <a:extLst>
            <a:ext uri="{FF2B5EF4-FFF2-40B4-BE49-F238E27FC236}">
              <a16:creationId xmlns:a16="http://schemas.microsoft.com/office/drawing/2014/main" id="{02DB7B85-77EF-4E57-8ACC-E318758FE3C6}"/>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2" name="n_4aveValue【福祉施設】&#10;一人当たり面積">
          <a:extLst>
            <a:ext uri="{FF2B5EF4-FFF2-40B4-BE49-F238E27FC236}">
              <a16:creationId xmlns:a16="http://schemas.microsoft.com/office/drawing/2014/main" id="{8999BBAF-45BD-4348-8CF8-7149CF7475B6}"/>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40784</xdr:rowOff>
    </xdr:from>
    <xdr:ext cx="469744" cy="259045"/>
    <xdr:sp macro="" textlink="">
      <xdr:nvSpPr>
        <xdr:cNvPr id="273" name="n_1mainValue【福祉施設】&#10;一人当たり面積">
          <a:extLst>
            <a:ext uri="{FF2B5EF4-FFF2-40B4-BE49-F238E27FC236}">
              <a16:creationId xmlns:a16="http://schemas.microsoft.com/office/drawing/2014/main" id="{C57E2C6C-120B-47A8-9664-F52B85E73FAE}"/>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274" name="n_2mainValue【福祉施設】&#10;一人当たり面積">
          <a:extLst>
            <a:ext uri="{FF2B5EF4-FFF2-40B4-BE49-F238E27FC236}">
              <a16:creationId xmlns:a16="http://schemas.microsoft.com/office/drawing/2014/main" id="{4CCBA521-D6DF-4D32-A209-A3F567A235DA}"/>
            </a:ext>
          </a:extLst>
        </xdr:cNvPr>
        <xdr:cNvSpPr txBox="1"/>
      </xdr:nvSpPr>
      <xdr:spPr>
        <a:xfrm>
          <a:off x="8515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55263</xdr:rowOff>
    </xdr:from>
    <xdr:ext cx="469744" cy="259045"/>
    <xdr:sp macro="" textlink="">
      <xdr:nvSpPr>
        <xdr:cNvPr id="275" name="n_3mainValue【福祉施設】&#10;一人当たり面積">
          <a:extLst>
            <a:ext uri="{FF2B5EF4-FFF2-40B4-BE49-F238E27FC236}">
              <a16:creationId xmlns:a16="http://schemas.microsoft.com/office/drawing/2014/main" id="{EE39C4A2-8F8D-443B-8363-B079E6EDD91C}"/>
            </a:ext>
          </a:extLst>
        </xdr:cNvPr>
        <xdr:cNvSpPr txBox="1"/>
      </xdr:nvSpPr>
      <xdr:spPr>
        <a:xfrm>
          <a:off x="7626427" y="146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2E366A33-6100-446D-95CF-D1E121ED95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4F6ACCDD-E0B1-42BC-8E79-7BA29A8963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FDF3A1F-8C4D-4FD9-8A14-9FADD6BE42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6260EB9-3A59-47B8-B13E-C6221A4F84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3905EE65-8629-4E5E-B74F-E9C8CDEA85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A7671239-C62F-424D-9587-03458E834E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AD387887-3613-4828-AAFA-CD1736D170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CD1B8D6-C2C6-4553-8BD1-E9937E1440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8F906D27-F7C2-4B81-8BEF-535F6E0A21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7D612F31-CBAE-4697-9B1D-16332F5A03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9424DB73-0B59-42A0-BE24-339914D9A9E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7" name="直線コネクタ 286">
          <a:extLst>
            <a:ext uri="{FF2B5EF4-FFF2-40B4-BE49-F238E27FC236}">
              <a16:creationId xmlns:a16="http://schemas.microsoft.com/office/drawing/2014/main" id="{5609CD13-22DD-49A2-A68B-FA2BDD3789A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8" name="テキスト ボックス 287">
          <a:extLst>
            <a:ext uri="{FF2B5EF4-FFF2-40B4-BE49-F238E27FC236}">
              <a16:creationId xmlns:a16="http://schemas.microsoft.com/office/drawing/2014/main" id="{08578CD0-0DC0-4E56-B2CA-BD4DD3FB81D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9" name="直線コネクタ 288">
          <a:extLst>
            <a:ext uri="{FF2B5EF4-FFF2-40B4-BE49-F238E27FC236}">
              <a16:creationId xmlns:a16="http://schemas.microsoft.com/office/drawing/2014/main" id="{AA4EB928-65EC-488F-AB7B-7B8BB3242EE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0" name="テキスト ボックス 289">
          <a:extLst>
            <a:ext uri="{FF2B5EF4-FFF2-40B4-BE49-F238E27FC236}">
              <a16:creationId xmlns:a16="http://schemas.microsoft.com/office/drawing/2014/main" id="{D7ECB79E-C100-4BDA-8BCC-A50B43AC5F8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1" name="直線コネクタ 290">
          <a:extLst>
            <a:ext uri="{FF2B5EF4-FFF2-40B4-BE49-F238E27FC236}">
              <a16:creationId xmlns:a16="http://schemas.microsoft.com/office/drawing/2014/main" id="{0A9B9CDE-CA04-45D5-8401-7F095DF453C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2" name="テキスト ボックス 291">
          <a:extLst>
            <a:ext uri="{FF2B5EF4-FFF2-40B4-BE49-F238E27FC236}">
              <a16:creationId xmlns:a16="http://schemas.microsoft.com/office/drawing/2014/main" id="{D20EE2E1-7F44-4AFA-A3B0-3F6A1F58FC6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3" name="直線コネクタ 292">
          <a:extLst>
            <a:ext uri="{FF2B5EF4-FFF2-40B4-BE49-F238E27FC236}">
              <a16:creationId xmlns:a16="http://schemas.microsoft.com/office/drawing/2014/main" id="{FA3C07AA-1647-4B7A-BB88-0BDE7B38CB8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4" name="テキスト ボックス 293">
          <a:extLst>
            <a:ext uri="{FF2B5EF4-FFF2-40B4-BE49-F238E27FC236}">
              <a16:creationId xmlns:a16="http://schemas.microsoft.com/office/drawing/2014/main" id="{34C9B1A5-02FB-4C4E-9A08-F1E972E2FB0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24A02962-8E63-43EC-AA81-2773F83740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6" name="テキスト ボックス 295">
          <a:extLst>
            <a:ext uri="{FF2B5EF4-FFF2-40B4-BE49-F238E27FC236}">
              <a16:creationId xmlns:a16="http://schemas.microsoft.com/office/drawing/2014/main" id="{8EE2BB8B-E2C9-4A4F-BF9D-732C43C7189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E702C9A2-46A3-4A60-8624-9B32DAF378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298" name="直線コネクタ 297">
          <a:extLst>
            <a:ext uri="{FF2B5EF4-FFF2-40B4-BE49-F238E27FC236}">
              <a16:creationId xmlns:a16="http://schemas.microsoft.com/office/drawing/2014/main" id="{FC15A106-AA25-4CD6-B305-D0799D3ADAF9}"/>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B06CE067-FA44-45ED-A81C-EE95E57DBB91}"/>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0" name="直線コネクタ 299">
          <a:extLst>
            <a:ext uri="{FF2B5EF4-FFF2-40B4-BE49-F238E27FC236}">
              <a16:creationId xmlns:a16="http://schemas.microsoft.com/office/drawing/2014/main" id="{BCCFCB8C-4AAE-4CBB-8482-3AA38BFEA9AF}"/>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7D8E3CCC-F84B-41BF-9CB0-801D780356C4}"/>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2" name="直線コネクタ 301">
          <a:extLst>
            <a:ext uri="{FF2B5EF4-FFF2-40B4-BE49-F238E27FC236}">
              <a16:creationId xmlns:a16="http://schemas.microsoft.com/office/drawing/2014/main" id="{A35C5681-6B1E-4870-B7B7-D1C7BECA8CFA}"/>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56F1EF9B-2544-4650-AEA4-36BBBA1AFBA8}"/>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04" name="フローチャート: 判断 303">
          <a:extLst>
            <a:ext uri="{FF2B5EF4-FFF2-40B4-BE49-F238E27FC236}">
              <a16:creationId xmlns:a16="http://schemas.microsoft.com/office/drawing/2014/main" id="{2756B0E1-87C1-42C5-8DF2-34C4A136F6AC}"/>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05" name="フローチャート: 判断 304">
          <a:extLst>
            <a:ext uri="{FF2B5EF4-FFF2-40B4-BE49-F238E27FC236}">
              <a16:creationId xmlns:a16="http://schemas.microsoft.com/office/drawing/2014/main" id="{1FE6AF5B-F793-4B94-B2F1-208EE777F31B}"/>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06" name="フローチャート: 判断 305">
          <a:extLst>
            <a:ext uri="{FF2B5EF4-FFF2-40B4-BE49-F238E27FC236}">
              <a16:creationId xmlns:a16="http://schemas.microsoft.com/office/drawing/2014/main" id="{37C1B264-5526-4931-A198-41047C061B91}"/>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07" name="フローチャート: 判断 306">
          <a:extLst>
            <a:ext uri="{FF2B5EF4-FFF2-40B4-BE49-F238E27FC236}">
              <a16:creationId xmlns:a16="http://schemas.microsoft.com/office/drawing/2014/main" id="{FEF8D550-170C-4FF3-98C5-F3FDD4C746FC}"/>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08" name="フローチャート: 判断 307">
          <a:extLst>
            <a:ext uri="{FF2B5EF4-FFF2-40B4-BE49-F238E27FC236}">
              <a16:creationId xmlns:a16="http://schemas.microsoft.com/office/drawing/2014/main" id="{AA0DB5CA-10DE-42DA-86EC-2907AA5DE758}"/>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91E28651-93FA-44EA-827D-5FBEDD2864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E847CC7F-D249-45E8-841D-4A62095490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3FD9D4CE-9E23-4203-B1D3-F00963C753F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BD910304-C161-45CD-AA30-EC0BDCEA9E1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30D2B54-0962-4667-AC72-67C7CA40F8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314" name="楕円 313">
          <a:extLst>
            <a:ext uri="{FF2B5EF4-FFF2-40B4-BE49-F238E27FC236}">
              <a16:creationId xmlns:a16="http://schemas.microsoft.com/office/drawing/2014/main" id="{F0A1B9FD-5A92-4D54-9228-519C790C5CF2}"/>
            </a:ext>
          </a:extLst>
        </xdr:cNvPr>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66057</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D1358356-A95A-46A8-9845-59B908AE938E}"/>
            </a:ext>
          </a:extLst>
        </xdr:cNvPr>
        <xdr:cNvSpPr txBox="1"/>
      </xdr:nvSpPr>
      <xdr:spPr>
        <a:xfrm>
          <a:off x="4673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105411</xdr:rowOff>
    </xdr:from>
    <xdr:to>
      <xdr:col>20</xdr:col>
      <xdr:colOff>38100</xdr:colOff>
      <xdr:row>108</xdr:row>
      <xdr:rowOff>35561</xdr:rowOff>
    </xdr:to>
    <xdr:sp macro="" textlink="">
      <xdr:nvSpPr>
        <xdr:cNvPr id="316" name="楕円 315">
          <a:extLst>
            <a:ext uri="{FF2B5EF4-FFF2-40B4-BE49-F238E27FC236}">
              <a16:creationId xmlns:a16="http://schemas.microsoft.com/office/drawing/2014/main" id="{D38E631E-1FFB-47DF-8144-F2330930F8A1}"/>
            </a:ext>
          </a:extLst>
        </xdr:cNvPr>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156211</xdr:rowOff>
    </xdr:from>
    <xdr:to>
      <xdr:col>24</xdr:col>
      <xdr:colOff>63500</xdr:colOff>
      <xdr:row>108</xdr:row>
      <xdr:rowOff>30480</xdr:rowOff>
    </xdr:to>
    <xdr:cxnSp macro="">
      <xdr:nvCxnSpPr>
        <xdr:cNvPr id="317" name="直線コネクタ 316">
          <a:extLst>
            <a:ext uri="{FF2B5EF4-FFF2-40B4-BE49-F238E27FC236}">
              <a16:creationId xmlns:a16="http://schemas.microsoft.com/office/drawing/2014/main" id="{82F1892C-15B2-41B0-BB1C-76175EC84928}"/>
            </a:ext>
          </a:extLst>
        </xdr:cNvPr>
        <xdr:cNvCxnSpPr/>
      </xdr:nvCxnSpPr>
      <xdr:spPr>
        <a:xfrm>
          <a:off x="3797300" y="1850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59689</xdr:rowOff>
    </xdr:from>
    <xdr:to>
      <xdr:col>15</xdr:col>
      <xdr:colOff>101600</xdr:colOff>
      <xdr:row>107</xdr:row>
      <xdr:rowOff>161289</xdr:rowOff>
    </xdr:to>
    <xdr:sp macro="" textlink="">
      <xdr:nvSpPr>
        <xdr:cNvPr id="318" name="楕円 317">
          <a:extLst>
            <a:ext uri="{FF2B5EF4-FFF2-40B4-BE49-F238E27FC236}">
              <a16:creationId xmlns:a16="http://schemas.microsoft.com/office/drawing/2014/main" id="{AD636CFC-BCC6-42B7-ABC1-ABD3FC49E144}"/>
            </a:ext>
          </a:extLst>
        </xdr:cNvPr>
        <xdr:cNvSpPr/>
      </xdr:nvSpPr>
      <xdr:spPr>
        <a:xfrm>
          <a:off x="2857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110489</xdr:rowOff>
    </xdr:from>
    <xdr:to>
      <xdr:col>19</xdr:col>
      <xdr:colOff>177800</xdr:colOff>
      <xdr:row>107</xdr:row>
      <xdr:rowOff>156211</xdr:rowOff>
    </xdr:to>
    <xdr:cxnSp macro="">
      <xdr:nvCxnSpPr>
        <xdr:cNvPr id="319" name="直線コネクタ 318">
          <a:extLst>
            <a:ext uri="{FF2B5EF4-FFF2-40B4-BE49-F238E27FC236}">
              <a16:creationId xmlns:a16="http://schemas.microsoft.com/office/drawing/2014/main" id="{81203B20-079B-4C2A-BE56-94747EF0AC9B}"/>
            </a:ext>
          </a:extLst>
        </xdr:cNvPr>
        <xdr:cNvCxnSpPr/>
      </xdr:nvCxnSpPr>
      <xdr:spPr>
        <a:xfrm>
          <a:off x="2908300" y="18455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320" name="楕円 319">
          <a:extLst>
            <a:ext uri="{FF2B5EF4-FFF2-40B4-BE49-F238E27FC236}">
              <a16:creationId xmlns:a16="http://schemas.microsoft.com/office/drawing/2014/main" id="{F610F710-537A-4A5C-849E-D543DCAE8817}"/>
            </a:ext>
          </a:extLst>
        </xdr:cNvPr>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64770</xdr:rowOff>
    </xdr:from>
    <xdr:to>
      <xdr:col>15</xdr:col>
      <xdr:colOff>50800</xdr:colOff>
      <xdr:row>107</xdr:row>
      <xdr:rowOff>110489</xdr:rowOff>
    </xdr:to>
    <xdr:cxnSp macro="">
      <xdr:nvCxnSpPr>
        <xdr:cNvPr id="321" name="直線コネクタ 320">
          <a:extLst>
            <a:ext uri="{FF2B5EF4-FFF2-40B4-BE49-F238E27FC236}">
              <a16:creationId xmlns:a16="http://schemas.microsoft.com/office/drawing/2014/main" id="{D1C8246C-CBB4-481C-BF6C-8309F5A945BE}"/>
            </a:ext>
          </a:extLst>
        </xdr:cNvPr>
        <xdr:cNvCxnSpPr/>
      </xdr:nvCxnSpPr>
      <xdr:spPr>
        <a:xfrm>
          <a:off x="2019300" y="1840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322" name="楕円 321">
          <a:extLst>
            <a:ext uri="{FF2B5EF4-FFF2-40B4-BE49-F238E27FC236}">
              <a16:creationId xmlns:a16="http://schemas.microsoft.com/office/drawing/2014/main" id="{531D3A97-78B2-43DE-B09A-C70FED03AA97}"/>
            </a:ext>
          </a:extLst>
        </xdr:cNvPr>
        <xdr:cNvSpPr/>
      </xdr:nvSpPr>
      <xdr:spPr>
        <a:xfrm>
          <a:off x="107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64770</xdr:rowOff>
    </xdr:to>
    <xdr:cxnSp macro="">
      <xdr:nvCxnSpPr>
        <xdr:cNvPr id="323" name="直線コネクタ 322">
          <a:extLst>
            <a:ext uri="{FF2B5EF4-FFF2-40B4-BE49-F238E27FC236}">
              <a16:creationId xmlns:a16="http://schemas.microsoft.com/office/drawing/2014/main" id="{5DBFA240-4C62-4A5E-ACF9-D84B1AA7D245}"/>
            </a:ext>
          </a:extLst>
        </xdr:cNvPr>
        <xdr:cNvCxnSpPr/>
      </xdr:nvCxnSpPr>
      <xdr:spPr>
        <a:xfrm>
          <a:off x="1130300" y="1836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24" name="n_1aveValue【市民会館】&#10;有形固定資産減価償却率">
          <a:extLst>
            <a:ext uri="{FF2B5EF4-FFF2-40B4-BE49-F238E27FC236}">
              <a16:creationId xmlns:a16="http://schemas.microsoft.com/office/drawing/2014/main" id="{AF062ED1-AD88-4DA3-8C03-1F8D43C31884}"/>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25" name="n_2aveValue【市民会館】&#10;有形固定資産減価償却率">
          <a:extLst>
            <a:ext uri="{FF2B5EF4-FFF2-40B4-BE49-F238E27FC236}">
              <a16:creationId xmlns:a16="http://schemas.microsoft.com/office/drawing/2014/main" id="{CDE8BD22-B192-4DD3-9546-F4F18E4B3BCD}"/>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26" name="n_3aveValue【市民会館】&#10;有形固定資産減価償却率">
          <a:extLst>
            <a:ext uri="{FF2B5EF4-FFF2-40B4-BE49-F238E27FC236}">
              <a16:creationId xmlns:a16="http://schemas.microsoft.com/office/drawing/2014/main" id="{2299DCC0-0E23-4A2B-90F0-922901EA26DB}"/>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27" name="n_4aveValue【市民会館】&#10;有形固定資産減価償却率">
          <a:extLst>
            <a:ext uri="{FF2B5EF4-FFF2-40B4-BE49-F238E27FC236}">
              <a16:creationId xmlns:a16="http://schemas.microsoft.com/office/drawing/2014/main" id="{E3E9E67D-F428-41E2-A1FE-735E5C23BF9E}"/>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26688</xdr:rowOff>
    </xdr:from>
    <xdr:ext cx="405111" cy="259045"/>
    <xdr:sp macro="" textlink="">
      <xdr:nvSpPr>
        <xdr:cNvPr id="328" name="n_1mainValue【市民会館】&#10;有形固定資産減価償却率">
          <a:extLst>
            <a:ext uri="{FF2B5EF4-FFF2-40B4-BE49-F238E27FC236}">
              <a16:creationId xmlns:a16="http://schemas.microsoft.com/office/drawing/2014/main" id="{1B01AFFB-B6FD-475B-BC86-87F49324BD9B}"/>
            </a:ext>
          </a:extLst>
        </xdr:cNvPr>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152416</xdr:rowOff>
    </xdr:from>
    <xdr:ext cx="405111" cy="259045"/>
    <xdr:sp macro="" textlink="">
      <xdr:nvSpPr>
        <xdr:cNvPr id="329" name="n_2mainValue【市民会館】&#10;有形固定資産減価償却率">
          <a:extLst>
            <a:ext uri="{FF2B5EF4-FFF2-40B4-BE49-F238E27FC236}">
              <a16:creationId xmlns:a16="http://schemas.microsoft.com/office/drawing/2014/main" id="{1662170C-573E-434D-B685-298EB5203333}"/>
            </a:ext>
          </a:extLst>
        </xdr:cNvPr>
        <xdr:cNvSpPr txBox="1"/>
      </xdr:nvSpPr>
      <xdr:spPr>
        <a:xfrm>
          <a:off x="2705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330" name="n_3mainValue【市民会館】&#10;有形固定資産減価償却率">
          <a:extLst>
            <a:ext uri="{FF2B5EF4-FFF2-40B4-BE49-F238E27FC236}">
              <a16:creationId xmlns:a16="http://schemas.microsoft.com/office/drawing/2014/main" id="{C3BCAB9A-B055-4558-BBD0-63993E1F80C5}"/>
            </a:ext>
          </a:extLst>
        </xdr:cNvPr>
        <xdr:cNvSpPr txBox="1"/>
      </xdr:nvSpPr>
      <xdr:spPr>
        <a:xfrm>
          <a:off x="1816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331" name="n_4mainValue【市民会館】&#10;有形固定資産減価償却率">
          <a:extLst>
            <a:ext uri="{FF2B5EF4-FFF2-40B4-BE49-F238E27FC236}">
              <a16:creationId xmlns:a16="http://schemas.microsoft.com/office/drawing/2014/main" id="{17C6E18F-A88B-4D4B-9E5C-57F6CEBB2720}"/>
            </a:ext>
          </a:extLst>
        </xdr:cNvPr>
        <xdr:cNvSpPr txBox="1"/>
      </xdr:nvSpPr>
      <xdr:spPr>
        <a:xfrm>
          <a:off x="927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3359068A-EE49-47F4-8DD7-31297EBFB8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6A301673-76F7-4833-9EA9-D45D632C12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D6E79C1E-7BBE-430A-ADAC-4865231DAB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E02B341F-F207-473E-AE49-03D066CF46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25F91140-6EDE-4D25-B06A-3CAE0AC2EA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45A48D9B-BD0B-4434-B9F3-3197811FEF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5CD2E4C9-BBBF-405E-AAF0-863F3C089A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1E90E8AA-AD66-4087-8093-A5E81844874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358E21B-734C-457B-B5D3-F314B21078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D8E1EBC9-FB04-41B3-B86C-EF03059E2F8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66BDBC5C-FB46-47D9-99EB-14DEDFD711C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3B6C765A-F96A-4FA3-A8D4-3924E4326B7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DFF1594E-9DC5-4B2E-B1F2-FF5596DCC0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9A1FFCCE-09C3-48B3-83C8-1BBC0EF09F5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0B430E1E-C9DD-4D34-B549-FD0F5364A0E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5577C311-26FC-482F-B00D-8935DD28774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168D0931-4834-4CC0-B83A-410FCDD9C8B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88314A76-6024-48DE-842C-2D800B9B3AD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5E362B76-7E64-44C2-AC18-1EBCF647F13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5748CCBC-A06A-4F1E-8195-68DC571BE5E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15CE7E5-EB8C-4D16-B9FC-1D6B047B35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2EA1DFF4-0422-4C7E-AFF2-133DC1683B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8075C9F6-EE6F-4607-99A5-802B92273C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55" name="直線コネクタ 354">
          <a:extLst>
            <a:ext uri="{FF2B5EF4-FFF2-40B4-BE49-F238E27FC236}">
              <a16:creationId xmlns:a16="http://schemas.microsoft.com/office/drawing/2014/main" id="{FE260A1A-2C54-4041-B2B3-E23F5AE5C8C1}"/>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56" name="【市民会館】&#10;一人当たり面積最小値テキスト">
          <a:extLst>
            <a:ext uri="{FF2B5EF4-FFF2-40B4-BE49-F238E27FC236}">
              <a16:creationId xmlns:a16="http://schemas.microsoft.com/office/drawing/2014/main" id="{DA703A2D-88D7-4EF4-9B3E-BB87268F778C}"/>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57" name="直線コネクタ 356">
          <a:extLst>
            <a:ext uri="{FF2B5EF4-FFF2-40B4-BE49-F238E27FC236}">
              <a16:creationId xmlns:a16="http://schemas.microsoft.com/office/drawing/2014/main" id="{5336C3A8-2A8A-4BCF-8600-D22526638EF1}"/>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58" name="【市民会館】&#10;一人当たり面積最大値テキスト">
          <a:extLst>
            <a:ext uri="{FF2B5EF4-FFF2-40B4-BE49-F238E27FC236}">
              <a16:creationId xmlns:a16="http://schemas.microsoft.com/office/drawing/2014/main" id="{1366C237-F68C-40CF-8EE3-97DF8E32B6BD}"/>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59" name="直線コネクタ 358">
          <a:extLst>
            <a:ext uri="{FF2B5EF4-FFF2-40B4-BE49-F238E27FC236}">
              <a16:creationId xmlns:a16="http://schemas.microsoft.com/office/drawing/2014/main" id="{919282EB-C736-4D2E-81A8-E77C6426BC3B}"/>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0" name="【市民会館】&#10;一人当たり面積平均値テキスト">
          <a:extLst>
            <a:ext uri="{FF2B5EF4-FFF2-40B4-BE49-F238E27FC236}">
              <a16:creationId xmlns:a16="http://schemas.microsoft.com/office/drawing/2014/main" id="{E96DB409-945D-456B-A82C-5CBE1F868536}"/>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1" name="フローチャート: 判断 360">
          <a:extLst>
            <a:ext uri="{FF2B5EF4-FFF2-40B4-BE49-F238E27FC236}">
              <a16:creationId xmlns:a16="http://schemas.microsoft.com/office/drawing/2014/main" id="{1E680762-89EE-4937-A623-A532C90F951B}"/>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2" name="フローチャート: 判断 361">
          <a:extLst>
            <a:ext uri="{FF2B5EF4-FFF2-40B4-BE49-F238E27FC236}">
              <a16:creationId xmlns:a16="http://schemas.microsoft.com/office/drawing/2014/main" id="{81567105-B658-4D0C-8C81-D3B1B337BDAC}"/>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3" name="フローチャート: 判断 362">
          <a:extLst>
            <a:ext uri="{FF2B5EF4-FFF2-40B4-BE49-F238E27FC236}">
              <a16:creationId xmlns:a16="http://schemas.microsoft.com/office/drawing/2014/main" id="{1066FF7D-EB10-44AB-892B-E7B591D09A7C}"/>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64" name="フローチャート: 判断 363">
          <a:extLst>
            <a:ext uri="{FF2B5EF4-FFF2-40B4-BE49-F238E27FC236}">
              <a16:creationId xmlns:a16="http://schemas.microsoft.com/office/drawing/2014/main" id="{17D7687C-14C7-434D-9E93-357BAEC36A3C}"/>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65" name="フローチャート: 判断 364">
          <a:extLst>
            <a:ext uri="{FF2B5EF4-FFF2-40B4-BE49-F238E27FC236}">
              <a16:creationId xmlns:a16="http://schemas.microsoft.com/office/drawing/2014/main" id="{988F3CBC-D758-4231-A373-871B90FAAC05}"/>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CBD70EB-854C-405B-8964-C88F05502B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415C6286-BCBA-4F3F-8C86-8083790D20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135C508D-AA89-4973-9BA5-CDAB30B64D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13FB48CF-5196-424A-AB08-90D6DDE9CE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0BD6B05-BBC8-4B14-879F-8C15F4BAB1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60833</xdr:rowOff>
    </xdr:from>
    <xdr:to>
      <xdr:col>55</xdr:col>
      <xdr:colOff>50800</xdr:colOff>
      <xdr:row>107</xdr:row>
      <xdr:rowOff>162433</xdr:rowOff>
    </xdr:to>
    <xdr:sp macro="" textlink="">
      <xdr:nvSpPr>
        <xdr:cNvPr id="371" name="楕円 370">
          <a:extLst>
            <a:ext uri="{FF2B5EF4-FFF2-40B4-BE49-F238E27FC236}">
              <a16:creationId xmlns:a16="http://schemas.microsoft.com/office/drawing/2014/main" id="{268CCBF1-036D-406F-B8E1-9BEDF410E093}"/>
            </a:ext>
          </a:extLst>
        </xdr:cNvPr>
        <xdr:cNvSpPr/>
      </xdr:nvSpPr>
      <xdr:spPr>
        <a:xfrm>
          <a:off x="10426700" y="184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39260</xdr:rowOff>
    </xdr:from>
    <xdr:ext cx="469744" cy="259045"/>
    <xdr:sp macro="" textlink="">
      <xdr:nvSpPr>
        <xdr:cNvPr id="372" name="【市民会館】&#10;一人当たり面積該当値テキスト">
          <a:extLst>
            <a:ext uri="{FF2B5EF4-FFF2-40B4-BE49-F238E27FC236}">
              <a16:creationId xmlns:a16="http://schemas.microsoft.com/office/drawing/2014/main" id="{30096EC1-64D3-4DB0-ADCE-A00389CAE37E}"/>
            </a:ext>
          </a:extLst>
        </xdr:cNvPr>
        <xdr:cNvSpPr txBox="1"/>
      </xdr:nvSpPr>
      <xdr:spPr>
        <a:xfrm>
          <a:off x="10515600"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66167</xdr:rowOff>
    </xdr:from>
    <xdr:to>
      <xdr:col>50</xdr:col>
      <xdr:colOff>165100</xdr:colOff>
      <xdr:row>107</xdr:row>
      <xdr:rowOff>167767</xdr:rowOff>
    </xdr:to>
    <xdr:sp macro="" textlink="">
      <xdr:nvSpPr>
        <xdr:cNvPr id="373" name="楕円 372">
          <a:extLst>
            <a:ext uri="{FF2B5EF4-FFF2-40B4-BE49-F238E27FC236}">
              <a16:creationId xmlns:a16="http://schemas.microsoft.com/office/drawing/2014/main" id="{E7A36850-8142-4FF8-8656-5B10C23F57D8}"/>
            </a:ext>
          </a:extLst>
        </xdr:cNvPr>
        <xdr:cNvSpPr/>
      </xdr:nvSpPr>
      <xdr:spPr>
        <a:xfrm>
          <a:off x="9588500" y="184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111633</xdr:rowOff>
    </xdr:from>
    <xdr:to>
      <xdr:col>55</xdr:col>
      <xdr:colOff>0</xdr:colOff>
      <xdr:row>107</xdr:row>
      <xdr:rowOff>116967</xdr:rowOff>
    </xdr:to>
    <xdr:cxnSp macro="">
      <xdr:nvCxnSpPr>
        <xdr:cNvPr id="374" name="直線コネクタ 373">
          <a:extLst>
            <a:ext uri="{FF2B5EF4-FFF2-40B4-BE49-F238E27FC236}">
              <a16:creationId xmlns:a16="http://schemas.microsoft.com/office/drawing/2014/main" id="{9C063126-7A21-421B-A154-901C32F3622C}"/>
            </a:ext>
          </a:extLst>
        </xdr:cNvPr>
        <xdr:cNvCxnSpPr/>
      </xdr:nvCxnSpPr>
      <xdr:spPr>
        <a:xfrm flipV="1">
          <a:off x="9639300" y="1845678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71501</xdr:rowOff>
    </xdr:from>
    <xdr:to>
      <xdr:col>46</xdr:col>
      <xdr:colOff>38100</xdr:colOff>
      <xdr:row>108</xdr:row>
      <xdr:rowOff>1651</xdr:rowOff>
    </xdr:to>
    <xdr:sp macro="" textlink="">
      <xdr:nvSpPr>
        <xdr:cNvPr id="375" name="楕円 374">
          <a:extLst>
            <a:ext uri="{FF2B5EF4-FFF2-40B4-BE49-F238E27FC236}">
              <a16:creationId xmlns:a16="http://schemas.microsoft.com/office/drawing/2014/main" id="{F2CC1AF3-7D74-4CD7-83C2-5AA558C4C126}"/>
            </a:ext>
          </a:extLst>
        </xdr:cNvPr>
        <xdr:cNvSpPr/>
      </xdr:nvSpPr>
      <xdr:spPr>
        <a:xfrm>
          <a:off x="8699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116967</xdr:rowOff>
    </xdr:from>
    <xdr:to>
      <xdr:col>50</xdr:col>
      <xdr:colOff>114300</xdr:colOff>
      <xdr:row>107</xdr:row>
      <xdr:rowOff>122301</xdr:rowOff>
    </xdr:to>
    <xdr:cxnSp macro="">
      <xdr:nvCxnSpPr>
        <xdr:cNvPr id="376" name="直線コネクタ 375">
          <a:extLst>
            <a:ext uri="{FF2B5EF4-FFF2-40B4-BE49-F238E27FC236}">
              <a16:creationId xmlns:a16="http://schemas.microsoft.com/office/drawing/2014/main" id="{90980145-8E05-4D71-8B31-E8C10753F202}"/>
            </a:ext>
          </a:extLst>
        </xdr:cNvPr>
        <xdr:cNvCxnSpPr/>
      </xdr:nvCxnSpPr>
      <xdr:spPr>
        <a:xfrm flipV="1">
          <a:off x="8750300" y="1846211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76454</xdr:rowOff>
    </xdr:from>
    <xdr:to>
      <xdr:col>41</xdr:col>
      <xdr:colOff>101600</xdr:colOff>
      <xdr:row>108</xdr:row>
      <xdr:rowOff>6604</xdr:rowOff>
    </xdr:to>
    <xdr:sp macro="" textlink="">
      <xdr:nvSpPr>
        <xdr:cNvPr id="377" name="楕円 376">
          <a:extLst>
            <a:ext uri="{FF2B5EF4-FFF2-40B4-BE49-F238E27FC236}">
              <a16:creationId xmlns:a16="http://schemas.microsoft.com/office/drawing/2014/main" id="{2D93DA19-9C3C-478C-B6F5-B5525324CE68}"/>
            </a:ext>
          </a:extLst>
        </xdr:cNvPr>
        <xdr:cNvSpPr/>
      </xdr:nvSpPr>
      <xdr:spPr>
        <a:xfrm>
          <a:off x="7810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122301</xdr:rowOff>
    </xdr:from>
    <xdr:to>
      <xdr:col>45</xdr:col>
      <xdr:colOff>177800</xdr:colOff>
      <xdr:row>107</xdr:row>
      <xdr:rowOff>127254</xdr:rowOff>
    </xdr:to>
    <xdr:cxnSp macro="">
      <xdr:nvCxnSpPr>
        <xdr:cNvPr id="378" name="直線コネクタ 377">
          <a:extLst>
            <a:ext uri="{FF2B5EF4-FFF2-40B4-BE49-F238E27FC236}">
              <a16:creationId xmlns:a16="http://schemas.microsoft.com/office/drawing/2014/main" id="{2818DE7A-A922-4E0E-82B4-E7A2EB0E9D24}"/>
            </a:ext>
          </a:extLst>
        </xdr:cNvPr>
        <xdr:cNvCxnSpPr/>
      </xdr:nvCxnSpPr>
      <xdr:spPr>
        <a:xfrm flipV="1">
          <a:off x="7861300" y="184674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79502</xdr:rowOff>
    </xdr:from>
    <xdr:to>
      <xdr:col>36</xdr:col>
      <xdr:colOff>165100</xdr:colOff>
      <xdr:row>108</xdr:row>
      <xdr:rowOff>9652</xdr:rowOff>
    </xdr:to>
    <xdr:sp macro="" textlink="">
      <xdr:nvSpPr>
        <xdr:cNvPr id="379" name="楕円 378">
          <a:extLst>
            <a:ext uri="{FF2B5EF4-FFF2-40B4-BE49-F238E27FC236}">
              <a16:creationId xmlns:a16="http://schemas.microsoft.com/office/drawing/2014/main" id="{67251EED-1FEB-4C10-BB07-57A147DC32C2}"/>
            </a:ext>
          </a:extLst>
        </xdr:cNvPr>
        <xdr:cNvSpPr/>
      </xdr:nvSpPr>
      <xdr:spPr>
        <a:xfrm>
          <a:off x="6921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127254</xdr:rowOff>
    </xdr:from>
    <xdr:to>
      <xdr:col>41</xdr:col>
      <xdr:colOff>50800</xdr:colOff>
      <xdr:row>107</xdr:row>
      <xdr:rowOff>130302</xdr:rowOff>
    </xdr:to>
    <xdr:cxnSp macro="">
      <xdr:nvCxnSpPr>
        <xdr:cNvPr id="380" name="直線コネクタ 379">
          <a:extLst>
            <a:ext uri="{FF2B5EF4-FFF2-40B4-BE49-F238E27FC236}">
              <a16:creationId xmlns:a16="http://schemas.microsoft.com/office/drawing/2014/main" id="{1FA90E33-E679-49D2-BD0C-0E15AFC15337}"/>
            </a:ext>
          </a:extLst>
        </xdr:cNvPr>
        <xdr:cNvCxnSpPr/>
      </xdr:nvCxnSpPr>
      <xdr:spPr>
        <a:xfrm flipV="1">
          <a:off x="6972300" y="184724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1" name="n_1aveValue【市民会館】&#10;一人当たり面積">
          <a:extLst>
            <a:ext uri="{FF2B5EF4-FFF2-40B4-BE49-F238E27FC236}">
              <a16:creationId xmlns:a16="http://schemas.microsoft.com/office/drawing/2014/main" id="{544F9F4A-1F54-4AE5-9710-9E9E40334A07}"/>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2" name="n_2aveValue【市民会館】&#10;一人当たり面積">
          <a:extLst>
            <a:ext uri="{FF2B5EF4-FFF2-40B4-BE49-F238E27FC236}">
              <a16:creationId xmlns:a16="http://schemas.microsoft.com/office/drawing/2014/main" id="{271B0948-A218-408E-88E7-67105232A7CF}"/>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3" name="n_3aveValue【市民会館】&#10;一人当たり面積">
          <a:extLst>
            <a:ext uri="{FF2B5EF4-FFF2-40B4-BE49-F238E27FC236}">
              <a16:creationId xmlns:a16="http://schemas.microsoft.com/office/drawing/2014/main" id="{65988520-C391-41D7-A52B-7DD6D2315760}"/>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84" name="n_4aveValue【市民会館】&#10;一人当たり面積">
          <a:extLst>
            <a:ext uri="{FF2B5EF4-FFF2-40B4-BE49-F238E27FC236}">
              <a16:creationId xmlns:a16="http://schemas.microsoft.com/office/drawing/2014/main" id="{5E9EF028-5B1A-4CDC-9D44-B3CD66192A97}"/>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158894</xdr:rowOff>
    </xdr:from>
    <xdr:ext cx="469744" cy="259045"/>
    <xdr:sp macro="" textlink="">
      <xdr:nvSpPr>
        <xdr:cNvPr id="385" name="n_1mainValue【市民会館】&#10;一人当たり面積">
          <a:extLst>
            <a:ext uri="{FF2B5EF4-FFF2-40B4-BE49-F238E27FC236}">
              <a16:creationId xmlns:a16="http://schemas.microsoft.com/office/drawing/2014/main" id="{B274338D-200B-48F2-B30B-B35B8D56A7DA}"/>
            </a:ext>
          </a:extLst>
        </xdr:cNvPr>
        <xdr:cNvSpPr txBox="1"/>
      </xdr:nvSpPr>
      <xdr:spPr>
        <a:xfrm>
          <a:off x="9391727" y="1850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164228</xdr:rowOff>
    </xdr:from>
    <xdr:ext cx="469744" cy="259045"/>
    <xdr:sp macro="" textlink="">
      <xdr:nvSpPr>
        <xdr:cNvPr id="386" name="n_2mainValue【市民会館】&#10;一人当たり面積">
          <a:extLst>
            <a:ext uri="{FF2B5EF4-FFF2-40B4-BE49-F238E27FC236}">
              <a16:creationId xmlns:a16="http://schemas.microsoft.com/office/drawing/2014/main" id="{E7243CEB-9145-45A4-8F6B-AE8132380590}"/>
            </a:ext>
          </a:extLst>
        </xdr:cNvPr>
        <xdr:cNvSpPr txBox="1"/>
      </xdr:nvSpPr>
      <xdr:spPr>
        <a:xfrm>
          <a:off x="8515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169181</xdr:rowOff>
    </xdr:from>
    <xdr:ext cx="469744" cy="259045"/>
    <xdr:sp macro="" textlink="">
      <xdr:nvSpPr>
        <xdr:cNvPr id="387" name="n_3mainValue【市民会館】&#10;一人当たり面積">
          <a:extLst>
            <a:ext uri="{FF2B5EF4-FFF2-40B4-BE49-F238E27FC236}">
              <a16:creationId xmlns:a16="http://schemas.microsoft.com/office/drawing/2014/main" id="{E346BFDC-66B8-4A9A-96F2-D2FEBB1D2F99}"/>
            </a:ext>
          </a:extLst>
        </xdr:cNvPr>
        <xdr:cNvSpPr txBox="1"/>
      </xdr:nvSpPr>
      <xdr:spPr>
        <a:xfrm>
          <a:off x="7626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779</xdr:rowOff>
    </xdr:from>
    <xdr:ext cx="469744" cy="259045"/>
    <xdr:sp macro="" textlink="">
      <xdr:nvSpPr>
        <xdr:cNvPr id="388" name="n_4mainValue【市民会館】&#10;一人当たり面積">
          <a:extLst>
            <a:ext uri="{FF2B5EF4-FFF2-40B4-BE49-F238E27FC236}">
              <a16:creationId xmlns:a16="http://schemas.microsoft.com/office/drawing/2014/main" id="{E22E4E8B-3071-4FF1-88DD-12750174CD12}"/>
            </a:ext>
          </a:extLst>
        </xdr:cNvPr>
        <xdr:cNvSpPr txBox="1"/>
      </xdr:nvSpPr>
      <xdr:spPr>
        <a:xfrm>
          <a:off x="6737427" y="18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91DDD7E4-E573-4F58-AC1B-0A637924CB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E53617C1-087E-4C54-AB0D-AD3418D86B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C284772D-35B4-4892-ACC2-127001825E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E5B00988-9088-4F4C-87DF-912CF68379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AFF85BF0-2291-4824-B7E7-16FABB7759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6D31C2D-8AC2-4BF4-8C34-E71A5B11AE3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F684F23D-2757-4324-BDAA-FF0911893A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AB04FE43-35C7-49AF-A513-58CE1086D15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C836C15B-B638-4BE6-AE9B-1152EB08C4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96A6A135-756F-45E8-904E-AAAD87DA96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80EEC914-09AB-4240-919C-8112947305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E23D7CB0-A410-4A89-A705-E60AA7300F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B52BEE8E-BB5E-4755-91E3-30ABB98922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AE0A64F7-1EA9-4AF9-B16C-8CB4F22341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E91EB005-936A-4630-8A7B-03868EA751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66C56F2D-36FF-4D1B-AD5C-A9A84337B6C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810148FB-6737-4C19-8836-A9DDFF4F10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3EA4F46F-69B6-47A9-AB6C-71F3554DF3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CFF058F2-A8FC-4687-B7D5-07DB633CE9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D0D12A22-F281-4F97-A1AC-14999E6387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A0E8345F-785C-4A1B-8F2B-DAFEF544CC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E34314EF-ABA6-4389-BC9E-D9C091D4E9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D8A831AE-2257-4562-A37D-AF34BDD3D4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7E2DAE99-B973-40FD-AA53-1326E95D53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id="{E6CE1304-2098-478C-AE70-A14614B34C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id="{7EDC270F-A055-47CB-A4F3-A7090C985C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a:extLst>
            <a:ext uri="{FF2B5EF4-FFF2-40B4-BE49-F238E27FC236}">
              <a16:creationId xmlns:a16="http://schemas.microsoft.com/office/drawing/2014/main" id="{17B832F6-5D2D-44E5-B162-139CE32D59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DB57800B-1B88-48EA-941A-8D838DFAD36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7" name="テキスト ボックス 416">
          <a:extLst>
            <a:ext uri="{FF2B5EF4-FFF2-40B4-BE49-F238E27FC236}">
              <a16:creationId xmlns:a16="http://schemas.microsoft.com/office/drawing/2014/main" id="{74F493AA-1D86-478D-8944-E7C2369B1B9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AAC0690E-E893-413C-8443-E80F2FD9405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557F3E99-A372-4572-ABA2-96DEA22C42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AA974D23-68A8-460B-A103-05F203145A5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FE8EB688-D48A-43C3-882D-94E0EBAB109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918840D6-983A-4890-8612-5BDAD257DE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2A4AED52-0F98-45F1-9842-871F580485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1AECF905-2720-47E2-B0A2-36F1DE308C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C1EA2557-A046-46A3-9364-C68D172FEC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0DB408C5-762F-4804-A2A7-BF99154FFC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7" name="テキスト ボックス 426">
          <a:extLst>
            <a:ext uri="{FF2B5EF4-FFF2-40B4-BE49-F238E27FC236}">
              <a16:creationId xmlns:a16="http://schemas.microsoft.com/office/drawing/2014/main" id="{1F1D20C8-2E7D-429D-ADEE-468A197D209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ED407314-C03A-4033-A3C9-35BDB1AE82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7ABA8D33-31BF-4890-BD4E-4510643B9C4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0" name="直線コネクタ 429">
          <a:extLst>
            <a:ext uri="{FF2B5EF4-FFF2-40B4-BE49-F238E27FC236}">
              <a16:creationId xmlns:a16="http://schemas.microsoft.com/office/drawing/2014/main" id="{BDCF1D79-E008-4342-9576-357112993885}"/>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EC11A2D9-B6DB-46F9-8BD3-F6EB1B2A51D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2" name="直線コネクタ 431">
          <a:extLst>
            <a:ext uri="{FF2B5EF4-FFF2-40B4-BE49-F238E27FC236}">
              <a16:creationId xmlns:a16="http://schemas.microsoft.com/office/drawing/2014/main" id="{C06C1272-D38B-4AA1-BA42-51402EC2B7E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792B065E-32E0-48CC-8F7B-0B690C342416}"/>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4" name="直線コネクタ 433">
          <a:extLst>
            <a:ext uri="{FF2B5EF4-FFF2-40B4-BE49-F238E27FC236}">
              <a16:creationId xmlns:a16="http://schemas.microsoft.com/office/drawing/2014/main" id="{A2B262D8-B043-452D-BAB0-AE7A7F79867B}"/>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3FEF3DAA-F097-4329-A593-A38C06FD7288}"/>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6" name="フローチャート: 判断 435">
          <a:extLst>
            <a:ext uri="{FF2B5EF4-FFF2-40B4-BE49-F238E27FC236}">
              <a16:creationId xmlns:a16="http://schemas.microsoft.com/office/drawing/2014/main" id="{765874CA-583F-41DB-AC45-18FEF8DBCD31}"/>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7" name="フローチャート: 判断 436">
          <a:extLst>
            <a:ext uri="{FF2B5EF4-FFF2-40B4-BE49-F238E27FC236}">
              <a16:creationId xmlns:a16="http://schemas.microsoft.com/office/drawing/2014/main" id="{686186AC-7931-4070-B3B1-A2256999BDBE}"/>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38" name="フローチャート: 判断 437">
          <a:extLst>
            <a:ext uri="{FF2B5EF4-FFF2-40B4-BE49-F238E27FC236}">
              <a16:creationId xmlns:a16="http://schemas.microsoft.com/office/drawing/2014/main" id="{2EF9B842-168E-40DE-8781-0F34EF420E1D}"/>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39" name="フローチャート: 判断 438">
          <a:extLst>
            <a:ext uri="{FF2B5EF4-FFF2-40B4-BE49-F238E27FC236}">
              <a16:creationId xmlns:a16="http://schemas.microsoft.com/office/drawing/2014/main" id="{BAB8BD9C-290E-45EE-A7B7-6A45AEEB690D}"/>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0" name="フローチャート: 判断 439">
          <a:extLst>
            <a:ext uri="{FF2B5EF4-FFF2-40B4-BE49-F238E27FC236}">
              <a16:creationId xmlns:a16="http://schemas.microsoft.com/office/drawing/2014/main" id="{7631EAC9-A176-40D3-B7E0-12773A9750B9}"/>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81DFF831-43DF-4CA7-A123-7519FA8188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181AADC3-A15F-44D2-A4C1-764A8AE2FC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FF9F2E9F-F63C-4DE9-BD08-0383B6F891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452EE74-5E15-48A5-B962-63BD73C015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9C44870-13EE-487D-BBA5-2E15BE9100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446" name="楕円 445">
          <a:extLst>
            <a:ext uri="{FF2B5EF4-FFF2-40B4-BE49-F238E27FC236}">
              <a16:creationId xmlns:a16="http://schemas.microsoft.com/office/drawing/2014/main" id="{D03B91FC-32C9-4F40-A7C8-DC36EA502616}"/>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00D50848-A62E-44B7-84FD-8E46E5B8C7B3}"/>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448" name="楕円 447">
          <a:extLst>
            <a:ext uri="{FF2B5EF4-FFF2-40B4-BE49-F238E27FC236}">
              <a16:creationId xmlns:a16="http://schemas.microsoft.com/office/drawing/2014/main" id="{8D6D4B14-1D05-449E-8506-EB0285458455}"/>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449" name="直線コネクタ 448">
          <a:extLst>
            <a:ext uri="{FF2B5EF4-FFF2-40B4-BE49-F238E27FC236}">
              <a16:creationId xmlns:a16="http://schemas.microsoft.com/office/drawing/2014/main" id="{EAD9B503-DB81-4E99-B672-AFFACD9EE747}"/>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450" name="楕円 449">
          <a:extLst>
            <a:ext uri="{FF2B5EF4-FFF2-40B4-BE49-F238E27FC236}">
              <a16:creationId xmlns:a16="http://schemas.microsoft.com/office/drawing/2014/main" id="{1B595722-2876-47B5-9161-885123C2573C}"/>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451" name="直線コネクタ 450">
          <a:extLst>
            <a:ext uri="{FF2B5EF4-FFF2-40B4-BE49-F238E27FC236}">
              <a16:creationId xmlns:a16="http://schemas.microsoft.com/office/drawing/2014/main" id="{BD516179-4E12-4000-899F-9B6C99499DC5}"/>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452" name="楕円 451">
          <a:extLst>
            <a:ext uri="{FF2B5EF4-FFF2-40B4-BE49-F238E27FC236}">
              <a16:creationId xmlns:a16="http://schemas.microsoft.com/office/drawing/2014/main" id="{C78C08DD-6A67-43A8-ACB0-64C3270B1E54}"/>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453" name="直線コネクタ 452">
          <a:extLst>
            <a:ext uri="{FF2B5EF4-FFF2-40B4-BE49-F238E27FC236}">
              <a16:creationId xmlns:a16="http://schemas.microsoft.com/office/drawing/2014/main" id="{32C98F97-0D9F-44CC-AD89-0FB8C72D1532}"/>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454" name="楕円 453">
          <a:extLst>
            <a:ext uri="{FF2B5EF4-FFF2-40B4-BE49-F238E27FC236}">
              <a16:creationId xmlns:a16="http://schemas.microsoft.com/office/drawing/2014/main" id="{47387BFC-BE45-40EA-A9A0-45084977D38D}"/>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455" name="直線コネクタ 454">
          <a:extLst>
            <a:ext uri="{FF2B5EF4-FFF2-40B4-BE49-F238E27FC236}">
              <a16:creationId xmlns:a16="http://schemas.microsoft.com/office/drawing/2014/main" id="{E2C3EEBF-A69B-410C-8251-849C7A14CFFC}"/>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92E58050-7A6A-4DE1-9231-5871CDB36F6C}"/>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E0DE46D0-02C4-4A2B-8282-29BED14F7B64}"/>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84D7E6D5-0EF3-4584-A67E-3D90CABE5772}"/>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5E7BEACB-2F90-4AFD-8B16-3C9FD06D15AC}"/>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728C7BCA-1E3E-4DFC-AFFE-DB3C368A1872}"/>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A0B66E9E-1C13-46EA-B562-7D0BDBD0A7D9}"/>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9BF25C1A-A6BB-432E-B397-20BCBD2551E8}"/>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E44F125C-E9B1-4EF9-97DD-5F68F9AABBEC}"/>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8E54EA5C-CE48-4BBE-8ED1-BA1AACDD9F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F1AA8D5A-9A4A-429D-9458-1D9970708B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DD4CA7A9-56E6-4936-9B9D-6685973A97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30C1DEE0-CDBF-4D9F-8F4A-9C8D49B2F7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C65E0008-B5BA-440C-A08B-EBA5A120A9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8E4C4850-5013-4D93-9826-C0FB714DEF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B8BA499C-32E9-4445-A421-D99EA2A5D4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368E10AA-C274-4673-815B-5793E3D11A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7AB09344-8E76-46D3-808A-AA354417F8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8625146A-B799-49AB-82DC-AE388D7C62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4" name="直線コネクタ 473">
          <a:extLst>
            <a:ext uri="{FF2B5EF4-FFF2-40B4-BE49-F238E27FC236}">
              <a16:creationId xmlns:a16="http://schemas.microsoft.com/office/drawing/2014/main" id="{AA2C40DC-2C0F-42C3-A095-D8B482B48C5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5" name="テキスト ボックス 474">
          <a:extLst>
            <a:ext uri="{FF2B5EF4-FFF2-40B4-BE49-F238E27FC236}">
              <a16:creationId xmlns:a16="http://schemas.microsoft.com/office/drawing/2014/main" id="{7C391173-9901-459C-BAB6-F8CEC4F7120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a:extLst>
            <a:ext uri="{FF2B5EF4-FFF2-40B4-BE49-F238E27FC236}">
              <a16:creationId xmlns:a16="http://schemas.microsoft.com/office/drawing/2014/main" id="{BB82A1A7-60FC-4392-B5CC-5C476284A2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a:extLst>
            <a:ext uri="{FF2B5EF4-FFF2-40B4-BE49-F238E27FC236}">
              <a16:creationId xmlns:a16="http://schemas.microsoft.com/office/drawing/2014/main" id="{4C1C8188-DCB5-4DA0-80CD-03ABF3274BF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8" name="直線コネクタ 477">
          <a:extLst>
            <a:ext uri="{FF2B5EF4-FFF2-40B4-BE49-F238E27FC236}">
              <a16:creationId xmlns:a16="http://schemas.microsoft.com/office/drawing/2014/main" id="{2418198E-14E9-4063-9CB4-F01D88F2755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9" name="テキスト ボックス 478">
          <a:extLst>
            <a:ext uri="{FF2B5EF4-FFF2-40B4-BE49-F238E27FC236}">
              <a16:creationId xmlns:a16="http://schemas.microsoft.com/office/drawing/2014/main" id="{6951D2C2-818E-4BD2-B2D8-29C24A9923F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F45345D7-30C8-443F-A35F-C79ADA891D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D56E88D7-89E7-4E09-85F9-CB54AD30BC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A917538D-21CA-4009-ABF1-FFD2478D5C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3" name="直線コネクタ 482">
          <a:extLst>
            <a:ext uri="{FF2B5EF4-FFF2-40B4-BE49-F238E27FC236}">
              <a16:creationId xmlns:a16="http://schemas.microsoft.com/office/drawing/2014/main" id="{F48162BD-91DC-454D-B90F-AE77EC9FA10D}"/>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2DCBA441-07EB-48AC-96F1-3E22E7BB0BF6}"/>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85" name="直線コネクタ 484">
          <a:extLst>
            <a:ext uri="{FF2B5EF4-FFF2-40B4-BE49-F238E27FC236}">
              <a16:creationId xmlns:a16="http://schemas.microsoft.com/office/drawing/2014/main" id="{FC44CDE0-8640-4262-841A-7231F86D3D7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AC564ED5-D8A1-4B66-8577-5F49A3B9E031}"/>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87" name="直線コネクタ 486">
          <a:extLst>
            <a:ext uri="{FF2B5EF4-FFF2-40B4-BE49-F238E27FC236}">
              <a16:creationId xmlns:a16="http://schemas.microsoft.com/office/drawing/2014/main" id="{CC5B2C0B-1A20-447B-8FD4-4D9CF133B99E}"/>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16A58673-E06F-4DE0-AD02-2F40C585837E}"/>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89" name="フローチャート: 判断 488">
          <a:extLst>
            <a:ext uri="{FF2B5EF4-FFF2-40B4-BE49-F238E27FC236}">
              <a16:creationId xmlns:a16="http://schemas.microsoft.com/office/drawing/2014/main" id="{C3C57BD2-0535-4631-AA8C-6B14A7DF4FF1}"/>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0" name="フローチャート: 判断 489">
          <a:extLst>
            <a:ext uri="{FF2B5EF4-FFF2-40B4-BE49-F238E27FC236}">
              <a16:creationId xmlns:a16="http://schemas.microsoft.com/office/drawing/2014/main" id="{4812CD62-A0DC-4166-AC71-F14B3919B637}"/>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1" name="フローチャート: 判断 490">
          <a:extLst>
            <a:ext uri="{FF2B5EF4-FFF2-40B4-BE49-F238E27FC236}">
              <a16:creationId xmlns:a16="http://schemas.microsoft.com/office/drawing/2014/main" id="{737CC4CB-CA6D-4E92-B1CC-25442C3682A8}"/>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2" name="フローチャート: 判断 491">
          <a:extLst>
            <a:ext uri="{FF2B5EF4-FFF2-40B4-BE49-F238E27FC236}">
              <a16:creationId xmlns:a16="http://schemas.microsoft.com/office/drawing/2014/main" id="{3CE1DCC4-BEC6-4190-BDD7-576F63803DC5}"/>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93" name="フローチャート: 判断 492">
          <a:extLst>
            <a:ext uri="{FF2B5EF4-FFF2-40B4-BE49-F238E27FC236}">
              <a16:creationId xmlns:a16="http://schemas.microsoft.com/office/drawing/2014/main" id="{9D140FAC-09D9-4519-AFF0-2E24D6EBB4F2}"/>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1EFBAEF1-A209-4DE7-AD42-A665B9401B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68ADCE76-8A74-4A1A-8735-C29F385D28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EA963826-7848-44ED-9E90-FB5CC83A39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E98BEF34-FCAA-4CC9-9C55-74D698C4AC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D103A4E-5B53-4038-9CE4-F62E7B3D80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43497</xdr:rowOff>
    </xdr:from>
    <xdr:to>
      <xdr:col>116</xdr:col>
      <xdr:colOff>114300</xdr:colOff>
      <xdr:row>62</xdr:row>
      <xdr:rowOff>145097</xdr:rowOff>
    </xdr:to>
    <xdr:sp macro="" textlink="">
      <xdr:nvSpPr>
        <xdr:cNvPr id="499" name="楕円 498">
          <a:extLst>
            <a:ext uri="{FF2B5EF4-FFF2-40B4-BE49-F238E27FC236}">
              <a16:creationId xmlns:a16="http://schemas.microsoft.com/office/drawing/2014/main" id="{4EEB102C-B330-4665-8F49-3466334BC22A}"/>
            </a:ext>
          </a:extLst>
        </xdr:cNvPr>
        <xdr:cNvSpPr/>
      </xdr:nvSpPr>
      <xdr:spPr>
        <a:xfrm>
          <a:off x="22110700" y="10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129874</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70D29A1A-3E21-4EA0-BDBF-79712A228C03}"/>
            </a:ext>
          </a:extLst>
        </xdr:cNvPr>
        <xdr:cNvSpPr txBox="1"/>
      </xdr:nvSpPr>
      <xdr:spPr>
        <a:xfrm>
          <a:off x="22199600" y="105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46355</xdr:rowOff>
    </xdr:from>
    <xdr:to>
      <xdr:col>112</xdr:col>
      <xdr:colOff>38100</xdr:colOff>
      <xdr:row>62</xdr:row>
      <xdr:rowOff>147955</xdr:rowOff>
    </xdr:to>
    <xdr:sp macro="" textlink="">
      <xdr:nvSpPr>
        <xdr:cNvPr id="501" name="楕円 500">
          <a:extLst>
            <a:ext uri="{FF2B5EF4-FFF2-40B4-BE49-F238E27FC236}">
              <a16:creationId xmlns:a16="http://schemas.microsoft.com/office/drawing/2014/main" id="{29B75168-1489-44A0-917C-65542A56BA47}"/>
            </a:ext>
          </a:extLst>
        </xdr:cNvPr>
        <xdr:cNvSpPr/>
      </xdr:nvSpPr>
      <xdr:spPr>
        <a:xfrm>
          <a:off x="2127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94297</xdr:rowOff>
    </xdr:from>
    <xdr:to>
      <xdr:col>116</xdr:col>
      <xdr:colOff>63500</xdr:colOff>
      <xdr:row>62</xdr:row>
      <xdr:rowOff>97155</xdr:rowOff>
    </xdr:to>
    <xdr:cxnSp macro="">
      <xdr:nvCxnSpPr>
        <xdr:cNvPr id="502" name="直線コネクタ 501">
          <a:extLst>
            <a:ext uri="{FF2B5EF4-FFF2-40B4-BE49-F238E27FC236}">
              <a16:creationId xmlns:a16="http://schemas.microsoft.com/office/drawing/2014/main" id="{81E0B4F4-2350-425D-B03C-BED141421705}"/>
            </a:ext>
          </a:extLst>
        </xdr:cNvPr>
        <xdr:cNvCxnSpPr/>
      </xdr:nvCxnSpPr>
      <xdr:spPr>
        <a:xfrm flipV="1">
          <a:off x="21323300" y="1072419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503" name="楕円 502">
          <a:extLst>
            <a:ext uri="{FF2B5EF4-FFF2-40B4-BE49-F238E27FC236}">
              <a16:creationId xmlns:a16="http://schemas.microsoft.com/office/drawing/2014/main" id="{4C2AF876-3706-4ED2-9C55-7D705EFA54BB}"/>
            </a:ext>
          </a:extLst>
        </xdr:cNvPr>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97155</xdr:rowOff>
    </xdr:from>
    <xdr:to>
      <xdr:col>111</xdr:col>
      <xdr:colOff>177800</xdr:colOff>
      <xdr:row>62</xdr:row>
      <xdr:rowOff>100584</xdr:rowOff>
    </xdr:to>
    <xdr:cxnSp macro="">
      <xdr:nvCxnSpPr>
        <xdr:cNvPr id="504" name="直線コネクタ 503">
          <a:extLst>
            <a:ext uri="{FF2B5EF4-FFF2-40B4-BE49-F238E27FC236}">
              <a16:creationId xmlns:a16="http://schemas.microsoft.com/office/drawing/2014/main" id="{1EF567B4-FEBC-42FF-B9CD-9887BE1AA755}"/>
            </a:ext>
          </a:extLst>
        </xdr:cNvPr>
        <xdr:cNvCxnSpPr/>
      </xdr:nvCxnSpPr>
      <xdr:spPr>
        <a:xfrm flipV="1">
          <a:off x="20434300" y="107270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53213</xdr:rowOff>
    </xdr:from>
    <xdr:to>
      <xdr:col>102</xdr:col>
      <xdr:colOff>165100</xdr:colOff>
      <xdr:row>62</xdr:row>
      <xdr:rowOff>154813</xdr:rowOff>
    </xdr:to>
    <xdr:sp macro="" textlink="">
      <xdr:nvSpPr>
        <xdr:cNvPr id="505" name="楕円 504">
          <a:extLst>
            <a:ext uri="{FF2B5EF4-FFF2-40B4-BE49-F238E27FC236}">
              <a16:creationId xmlns:a16="http://schemas.microsoft.com/office/drawing/2014/main" id="{ACDA9D59-558C-4AAA-A0C7-B174EE75DDA2}"/>
            </a:ext>
          </a:extLst>
        </xdr:cNvPr>
        <xdr:cNvSpPr/>
      </xdr:nvSpPr>
      <xdr:spPr>
        <a:xfrm>
          <a:off x="19494500" y="10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104013</xdr:rowOff>
    </xdr:to>
    <xdr:cxnSp macro="">
      <xdr:nvCxnSpPr>
        <xdr:cNvPr id="506" name="直線コネクタ 505">
          <a:extLst>
            <a:ext uri="{FF2B5EF4-FFF2-40B4-BE49-F238E27FC236}">
              <a16:creationId xmlns:a16="http://schemas.microsoft.com/office/drawing/2014/main" id="{B67AB2A4-4587-476F-A460-E0BC21C2E99D}"/>
            </a:ext>
          </a:extLst>
        </xdr:cNvPr>
        <xdr:cNvCxnSpPr/>
      </xdr:nvCxnSpPr>
      <xdr:spPr>
        <a:xfrm flipV="1">
          <a:off x="19545300" y="1073048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54928</xdr:rowOff>
    </xdr:from>
    <xdr:to>
      <xdr:col>98</xdr:col>
      <xdr:colOff>38100</xdr:colOff>
      <xdr:row>62</xdr:row>
      <xdr:rowOff>156528</xdr:rowOff>
    </xdr:to>
    <xdr:sp macro="" textlink="">
      <xdr:nvSpPr>
        <xdr:cNvPr id="507" name="楕円 506">
          <a:extLst>
            <a:ext uri="{FF2B5EF4-FFF2-40B4-BE49-F238E27FC236}">
              <a16:creationId xmlns:a16="http://schemas.microsoft.com/office/drawing/2014/main" id="{BA63CC46-82D0-47DE-8C51-C0175A6AF6EA}"/>
            </a:ext>
          </a:extLst>
        </xdr:cNvPr>
        <xdr:cNvSpPr/>
      </xdr:nvSpPr>
      <xdr:spPr>
        <a:xfrm>
          <a:off x="18605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104013</xdr:rowOff>
    </xdr:from>
    <xdr:to>
      <xdr:col>102</xdr:col>
      <xdr:colOff>114300</xdr:colOff>
      <xdr:row>62</xdr:row>
      <xdr:rowOff>105728</xdr:rowOff>
    </xdr:to>
    <xdr:cxnSp macro="">
      <xdr:nvCxnSpPr>
        <xdr:cNvPr id="508" name="直線コネクタ 507">
          <a:extLst>
            <a:ext uri="{FF2B5EF4-FFF2-40B4-BE49-F238E27FC236}">
              <a16:creationId xmlns:a16="http://schemas.microsoft.com/office/drawing/2014/main" id="{974D1B11-4E97-4156-B44A-59B33C4362BD}"/>
            </a:ext>
          </a:extLst>
        </xdr:cNvPr>
        <xdr:cNvCxnSpPr/>
      </xdr:nvCxnSpPr>
      <xdr:spPr>
        <a:xfrm flipV="1">
          <a:off x="18656300" y="1073391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09" name="n_1aveValue【保健センター・保健所】&#10;一人当たり面積">
          <a:extLst>
            <a:ext uri="{FF2B5EF4-FFF2-40B4-BE49-F238E27FC236}">
              <a16:creationId xmlns:a16="http://schemas.microsoft.com/office/drawing/2014/main" id="{68D1A476-DEBF-4629-AEF8-2421BA49E75A}"/>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10" name="n_2aveValue【保健センター・保健所】&#10;一人当たり面積">
          <a:extLst>
            <a:ext uri="{FF2B5EF4-FFF2-40B4-BE49-F238E27FC236}">
              <a16:creationId xmlns:a16="http://schemas.microsoft.com/office/drawing/2014/main" id="{C5631153-12C4-4AAE-AA2B-1147F4C41217}"/>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1" name="n_3aveValue【保健センター・保健所】&#10;一人当たり面積">
          <a:extLst>
            <a:ext uri="{FF2B5EF4-FFF2-40B4-BE49-F238E27FC236}">
              <a16:creationId xmlns:a16="http://schemas.microsoft.com/office/drawing/2014/main" id="{57DCFE24-98B4-4ACE-B0AE-5FA9CB7167E9}"/>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12" name="n_4aveValue【保健センター・保健所】&#10;一人当たり面積">
          <a:extLst>
            <a:ext uri="{FF2B5EF4-FFF2-40B4-BE49-F238E27FC236}">
              <a16:creationId xmlns:a16="http://schemas.microsoft.com/office/drawing/2014/main" id="{00636F2D-FA3E-41EC-BF18-2A65B4001CFC}"/>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139082</xdr:rowOff>
    </xdr:from>
    <xdr:ext cx="469744" cy="259045"/>
    <xdr:sp macro="" textlink="">
      <xdr:nvSpPr>
        <xdr:cNvPr id="513" name="n_1mainValue【保健センター・保健所】&#10;一人当たり面積">
          <a:extLst>
            <a:ext uri="{FF2B5EF4-FFF2-40B4-BE49-F238E27FC236}">
              <a16:creationId xmlns:a16="http://schemas.microsoft.com/office/drawing/2014/main" id="{CCD087C1-18E0-4436-9D6C-EF7B0266E961}"/>
            </a:ext>
          </a:extLst>
        </xdr:cNvPr>
        <xdr:cNvSpPr txBox="1"/>
      </xdr:nvSpPr>
      <xdr:spPr>
        <a:xfrm>
          <a:off x="21075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514" name="n_2mainValue【保健センター・保健所】&#10;一人当たり面積">
          <a:extLst>
            <a:ext uri="{FF2B5EF4-FFF2-40B4-BE49-F238E27FC236}">
              <a16:creationId xmlns:a16="http://schemas.microsoft.com/office/drawing/2014/main" id="{5E30BF94-8311-4044-B3DE-12EBFBCBBBA6}"/>
            </a:ext>
          </a:extLst>
        </xdr:cNvPr>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145940</xdr:rowOff>
    </xdr:from>
    <xdr:ext cx="469744" cy="259045"/>
    <xdr:sp macro="" textlink="">
      <xdr:nvSpPr>
        <xdr:cNvPr id="515" name="n_3mainValue【保健センター・保健所】&#10;一人当たり面積">
          <a:extLst>
            <a:ext uri="{FF2B5EF4-FFF2-40B4-BE49-F238E27FC236}">
              <a16:creationId xmlns:a16="http://schemas.microsoft.com/office/drawing/2014/main" id="{C5B30BC8-9382-48C7-BAE0-30CC7C0D292E}"/>
            </a:ext>
          </a:extLst>
        </xdr:cNvPr>
        <xdr:cNvSpPr txBox="1"/>
      </xdr:nvSpPr>
      <xdr:spPr>
        <a:xfrm>
          <a:off x="19310427"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147655</xdr:rowOff>
    </xdr:from>
    <xdr:ext cx="469744" cy="259045"/>
    <xdr:sp macro="" textlink="">
      <xdr:nvSpPr>
        <xdr:cNvPr id="516" name="n_4mainValue【保健センター・保健所】&#10;一人当たり面積">
          <a:extLst>
            <a:ext uri="{FF2B5EF4-FFF2-40B4-BE49-F238E27FC236}">
              <a16:creationId xmlns:a16="http://schemas.microsoft.com/office/drawing/2014/main" id="{65DCD1FD-D158-4228-A95F-9EE1535F10D5}"/>
            </a:ext>
          </a:extLst>
        </xdr:cNvPr>
        <xdr:cNvSpPr txBox="1"/>
      </xdr:nvSpPr>
      <xdr:spPr>
        <a:xfrm>
          <a:off x="18421427"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9F3E7AF2-8BFC-46A2-9129-EDBFBAA6F8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0C15BB0B-C99A-4C13-9175-DF418E46D2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893BCD22-3616-408A-9323-C69635AE04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47084A43-9194-40CF-A056-6D7AA923D9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EF36B733-25FB-4BB2-9FB3-9E20E8D4EE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0F32A202-E6AF-4431-87B2-66420710E3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7D81360D-ABB4-4244-900A-CF9DBA995D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CDF9E388-8EEA-4E57-87D3-E6E006C3458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323A7DE6-FFD0-458E-AAA2-5331DF59BD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1442E33D-3FFE-4132-9AE2-084DF7AA24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951FE502-339F-4B39-BC18-AA75BDB16F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404872B5-61D8-4E51-A6AC-1B4C55C3E6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42FD4372-78A5-4F94-9D44-17227CCCF3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0AD916BC-CC10-49F8-96E1-B1B3EAAFD9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C0CB03A6-1898-4BF6-ADA6-93A292C2D6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23B567A9-46E0-40DC-98EB-403316A8194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0F0A56D4-D2C7-4C70-9FA6-4C1F5105F5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A6F37414-D67C-40DD-9549-CFD24B9D7C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32393DBA-8B24-4046-8542-207B6D19D8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8E200481-C96E-4C70-B2D6-F7EE9BA9EC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77715826-21E4-4DB9-BC77-9D522F45E8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27E29E72-F689-45D7-A0F7-B52C608106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5AA859BF-1CF2-4BDC-A90F-BD4761CA5C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C5D7661D-3B0A-427D-8300-E0400A9EA6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CD231E88-1899-410F-AA1A-0941540B77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4A9A72BD-80B2-440B-97DB-DCB8F1273E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a:extLst>
            <a:ext uri="{FF2B5EF4-FFF2-40B4-BE49-F238E27FC236}">
              <a16:creationId xmlns:a16="http://schemas.microsoft.com/office/drawing/2014/main" id="{273424ED-7A56-4121-B017-154CED10C8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a:extLst>
            <a:ext uri="{FF2B5EF4-FFF2-40B4-BE49-F238E27FC236}">
              <a16:creationId xmlns:a16="http://schemas.microsoft.com/office/drawing/2014/main" id="{54616462-D257-40BE-B2FE-87F4320450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5" name="テキスト ボックス 544">
          <a:extLst>
            <a:ext uri="{FF2B5EF4-FFF2-40B4-BE49-F238E27FC236}">
              <a16:creationId xmlns:a16="http://schemas.microsoft.com/office/drawing/2014/main" id="{09864776-60BC-4274-AAA5-3456C311D0A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a:extLst>
            <a:ext uri="{FF2B5EF4-FFF2-40B4-BE49-F238E27FC236}">
              <a16:creationId xmlns:a16="http://schemas.microsoft.com/office/drawing/2014/main" id="{71E1848D-EF3C-4135-847C-C6BC65566C4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a:extLst>
            <a:ext uri="{FF2B5EF4-FFF2-40B4-BE49-F238E27FC236}">
              <a16:creationId xmlns:a16="http://schemas.microsoft.com/office/drawing/2014/main" id="{2E496D94-F678-45EB-8CCE-1BCF6B3497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a:extLst>
            <a:ext uri="{FF2B5EF4-FFF2-40B4-BE49-F238E27FC236}">
              <a16:creationId xmlns:a16="http://schemas.microsoft.com/office/drawing/2014/main" id="{FA909728-471F-41CB-AFDC-C4D566968C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a:extLst>
            <a:ext uri="{FF2B5EF4-FFF2-40B4-BE49-F238E27FC236}">
              <a16:creationId xmlns:a16="http://schemas.microsoft.com/office/drawing/2014/main" id="{09999200-17FC-49CD-B38D-5B1A755786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a:extLst>
            <a:ext uri="{FF2B5EF4-FFF2-40B4-BE49-F238E27FC236}">
              <a16:creationId xmlns:a16="http://schemas.microsoft.com/office/drawing/2014/main" id="{1C58A550-A0CF-4663-B576-904A40ED6B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a:extLst>
            <a:ext uri="{FF2B5EF4-FFF2-40B4-BE49-F238E27FC236}">
              <a16:creationId xmlns:a16="http://schemas.microsoft.com/office/drawing/2014/main" id="{5456DDE2-B6FD-4285-9182-BDFFBDE43C5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a:extLst>
            <a:ext uri="{FF2B5EF4-FFF2-40B4-BE49-F238E27FC236}">
              <a16:creationId xmlns:a16="http://schemas.microsoft.com/office/drawing/2014/main" id="{294C08AE-212B-4A11-9BF0-008756AD0F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a:extLst>
            <a:ext uri="{FF2B5EF4-FFF2-40B4-BE49-F238E27FC236}">
              <a16:creationId xmlns:a16="http://schemas.microsoft.com/office/drawing/2014/main" id="{6A889AB2-8777-425B-8109-D43DE312A47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a:extLst>
            <a:ext uri="{FF2B5EF4-FFF2-40B4-BE49-F238E27FC236}">
              <a16:creationId xmlns:a16="http://schemas.microsoft.com/office/drawing/2014/main" id="{1DE5BD0C-5C70-4982-A0BD-2B31C0C0EEC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5" name="テキスト ボックス 554">
          <a:extLst>
            <a:ext uri="{FF2B5EF4-FFF2-40B4-BE49-F238E27FC236}">
              <a16:creationId xmlns:a16="http://schemas.microsoft.com/office/drawing/2014/main" id="{D8E5244B-17A5-4881-9C58-956E80F533B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C2A7E538-7D8C-4CA4-8961-676342CA72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7C572227-E910-4956-8A7A-F0370E8626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58" name="直線コネクタ 557">
          <a:extLst>
            <a:ext uri="{FF2B5EF4-FFF2-40B4-BE49-F238E27FC236}">
              <a16:creationId xmlns:a16="http://schemas.microsoft.com/office/drawing/2014/main" id="{EEB57382-9195-4A5D-B460-4298B5942E92}"/>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9" name="【庁舎】&#10;有形固定資産減価償却率最小値テキスト">
          <a:extLst>
            <a:ext uri="{FF2B5EF4-FFF2-40B4-BE49-F238E27FC236}">
              <a16:creationId xmlns:a16="http://schemas.microsoft.com/office/drawing/2014/main" id="{C171C18A-3AF3-4528-8426-C9DB37D313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a:extLst>
            <a:ext uri="{FF2B5EF4-FFF2-40B4-BE49-F238E27FC236}">
              <a16:creationId xmlns:a16="http://schemas.microsoft.com/office/drawing/2014/main" id="{759AF9B4-ED16-41CC-AF2A-DF17354843D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1" name="【庁舎】&#10;有形固定資産減価償却率最大値テキスト">
          <a:extLst>
            <a:ext uri="{FF2B5EF4-FFF2-40B4-BE49-F238E27FC236}">
              <a16:creationId xmlns:a16="http://schemas.microsoft.com/office/drawing/2014/main" id="{1860973E-1826-46B5-A9DD-84337052CF9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2" name="直線コネクタ 561">
          <a:extLst>
            <a:ext uri="{FF2B5EF4-FFF2-40B4-BE49-F238E27FC236}">
              <a16:creationId xmlns:a16="http://schemas.microsoft.com/office/drawing/2014/main" id="{B8E4CC42-4742-419C-B767-0DC56FAC3C4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3" name="【庁舎】&#10;有形固定資産減価償却率平均値テキスト">
          <a:extLst>
            <a:ext uri="{FF2B5EF4-FFF2-40B4-BE49-F238E27FC236}">
              <a16:creationId xmlns:a16="http://schemas.microsoft.com/office/drawing/2014/main" id="{A24DBA95-5858-40B7-9F52-47FE7B5195CE}"/>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4" name="フローチャート: 判断 563">
          <a:extLst>
            <a:ext uri="{FF2B5EF4-FFF2-40B4-BE49-F238E27FC236}">
              <a16:creationId xmlns:a16="http://schemas.microsoft.com/office/drawing/2014/main" id="{C140EEE2-4934-447C-924F-6B9AAB2C515C}"/>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5" name="フローチャート: 判断 564">
          <a:extLst>
            <a:ext uri="{FF2B5EF4-FFF2-40B4-BE49-F238E27FC236}">
              <a16:creationId xmlns:a16="http://schemas.microsoft.com/office/drawing/2014/main" id="{89A6C516-68F6-47C4-A8E4-3C4754F51A5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66" name="フローチャート: 判断 565">
          <a:extLst>
            <a:ext uri="{FF2B5EF4-FFF2-40B4-BE49-F238E27FC236}">
              <a16:creationId xmlns:a16="http://schemas.microsoft.com/office/drawing/2014/main" id="{D8D2EA37-2979-471B-8499-07B004705F3B}"/>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67" name="フローチャート: 判断 566">
          <a:extLst>
            <a:ext uri="{FF2B5EF4-FFF2-40B4-BE49-F238E27FC236}">
              <a16:creationId xmlns:a16="http://schemas.microsoft.com/office/drawing/2014/main" id="{BB28AAF5-84F4-4758-A589-D0AE848708C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68" name="フローチャート: 判断 567">
          <a:extLst>
            <a:ext uri="{FF2B5EF4-FFF2-40B4-BE49-F238E27FC236}">
              <a16:creationId xmlns:a16="http://schemas.microsoft.com/office/drawing/2014/main" id="{6347D00F-6F77-4069-9407-752E1BB8DFD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E19263EC-6E2C-4BB4-93B8-3D3ED62ACE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016222E-811B-421C-97EA-8CDD3EA6D5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5B74D22-78CD-4239-B0E2-67F426C0EF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6B2A1E07-6FF8-4B5F-ABC6-7C3B463521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EC3953E-0585-4334-B874-A309885CFB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38463</xdr:rowOff>
    </xdr:from>
    <xdr:to>
      <xdr:col>85</xdr:col>
      <xdr:colOff>177800</xdr:colOff>
      <xdr:row>105</xdr:row>
      <xdr:rowOff>140063</xdr:rowOff>
    </xdr:to>
    <xdr:sp macro="" textlink="">
      <xdr:nvSpPr>
        <xdr:cNvPr id="574" name="楕円 573">
          <a:extLst>
            <a:ext uri="{FF2B5EF4-FFF2-40B4-BE49-F238E27FC236}">
              <a16:creationId xmlns:a16="http://schemas.microsoft.com/office/drawing/2014/main" id="{ED1174FE-09A5-4CA6-B96E-3124504AB2EB}"/>
            </a:ext>
          </a:extLst>
        </xdr:cNvPr>
        <xdr:cNvSpPr/>
      </xdr:nvSpPr>
      <xdr:spPr>
        <a:xfrm>
          <a:off x="16268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16890</xdr:rowOff>
    </xdr:from>
    <xdr:ext cx="405111" cy="259045"/>
    <xdr:sp macro="" textlink="">
      <xdr:nvSpPr>
        <xdr:cNvPr id="575" name="【庁舎】&#10;有形固定資産減価償却率該当値テキスト">
          <a:extLst>
            <a:ext uri="{FF2B5EF4-FFF2-40B4-BE49-F238E27FC236}">
              <a16:creationId xmlns:a16="http://schemas.microsoft.com/office/drawing/2014/main" id="{18B6606E-58F1-4FE1-B2EF-0908655D45D3}"/>
            </a:ext>
          </a:extLst>
        </xdr:cNvPr>
        <xdr:cNvSpPr txBox="1"/>
      </xdr:nvSpPr>
      <xdr:spPr>
        <a:xfrm>
          <a:off x="16357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576" name="楕円 575">
          <a:extLst>
            <a:ext uri="{FF2B5EF4-FFF2-40B4-BE49-F238E27FC236}">
              <a16:creationId xmlns:a16="http://schemas.microsoft.com/office/drawing/2014/main" id="{B15AF998-528F-4BF1-A30B-80B401B9014F}"/>
            </a:ext>
          </a:extLst>
        </xdr:cNvPr>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89263</xdr:rowOff>
    </xdr:from>
    <xdr:to>
      <xdr:col>85</xdr:col>
      <xdr:colOff>127000</xdr:colOff>
      <xdr:row>106</xdr:row>
      <xdr:rowOff>37012</xdr:rowOff>
    </xdr:to>
    <xdr:cxnSp macro="">
      <xdr:nvCxnSpPr>
        <xdr:cNvPr id="577" name="直線コネクタ 576">
          <a:extLst>
            <a:ext uri="{FF2B5EF4-FFF2-40B4-BE49-F238E27FC236}">
              <a16:creationId xmlns:a16="http://schemas.microsoft.com/office/drawing/2014/main" id="{9AB8E60C-4587-4003-AAEF-276FA37DC8AC}"/>
            </a:ext>
          </a:extLst>
        </xdr:cNvPr>
        <xdr:cNvCxnSpPr/>
      </xdr:nvCxnSpPr>
      <xdr:spPr>
        <a:xfrm flipV="1">
          <a:off x="15481300" y="18091513"/>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8" name="楕円 577">
          <a:extLst>
            <a:ext uri="{FF2B5EF4-FFF2-40B4-BE49-F238E27FC236}">
              <a16:creationId xmlns:a16="http://schemas.microsoft.com/office/drawing/2014/main" id="{B7CC9E88-ECAA-4406-8C00-C532D8DE7676}"/>
            </a:ext>
          </a:extLst>
        </xdr:cNvPr>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37012</xdr:rowOff>
    </xdr:to>
    <xdr:cxnSp macro="">
      <xdr:nvCxnSpPr>
        <xdr:cNvPr id="579" name="直線コネクタ 578">
          <a:extLst>
            <a:ext uri="{FF2B5EF4-FFF2-40B4-BE49-F238E27FC236}">
              <a16:creationId xmlns:a16="http://schemas.microsoft.com/office/drawing/2014/main" id="{8B8A97BD-B827-451F-9B98-0B26AB86D156}"/>
            </a:ext>
          </a:extLst>
        </xdr:cNvPr>
        <xdr:cNvCxnSpPr/>
      </xdr:nvCxnSpPr>
      <xdr:spPr>
        <a:xfrm>
          <a:off x="14592300" y="18176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580" name="楕円 579">
          <a:extLst>
            <a:ext uri="{FF2B5EF4-FFF2-40B4-BE49-F238E27FC236}">
              <a16:creationId xmlns:a16="http://schemas.microsoft.com/office/drawing/2014/main" id="{0627A124-0AC0-4C6C-BEF0-65C2B672B5E4}"/>
            </a:ext>
          </a:extLst>
        </xdr:cNvPr>
        <xdr:cNvSpPr/>
      </xdr:nvSpPr>
      <xdr:spPr>
        <a:xfrm>
          <a:off x="1365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106</xdr:row>
      <xdr:rowOff>2721</xdr:rowOff>
    </xdr:to>
    <xdr:cxnSp macro="">
      <xdr:nvCxnSpPr>
        <xdr:cNvPr id="581" name="直線コネクタ 580">
          <a:extLst>
            <a:ext uri="{FF2B5EF4-FFF2-40B4-BE49-F238E27FC236}">
              <a16:creationId xmlns:a16="http://schemas.microsoft.com/office/drawing/2014/main" id="{5ADF87D6-EA05-4DEC-9466-955709D7C56E}"/>
            </a:ext>
          </a:extLst>
        </xdr:cNvPr>
        <xdr:cNvCxnSpPr/>
      </xdr:nvCxnSpPr>
      <xdr:spPr>
        <a:xfrm>
          <a:off x="13703300" y="181421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582" name="楕円 581">
          <a:extLst>
            <a:ext uri="{FF2B5EF4-FFF2-40B4-BE49-F238E27FC236}">
              <a16:creationId xmlns:a16="http://schemas.microsoft.com/office/drawing/2014/main" id="{00183593-F20D-4428-8F5C-1F84C6F6E6A9}"/>
            </a:ext>
          </a:extLst>
        </xdr:cNvPr>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139881</xdr:rowOff>
    </xdr:to>
    <xdr:cxnSp macro="">
      <xdr:nvCxnSpPr>
        <xdr:cNvPr id="583" name="直線コネクタ 582">
          <a:extLst>
            <a:ext uri="{FF2B5EF4-FFF2-40B4-BE49-F238E27FC236}">
              <a16:creationId xmlns:a16="http://schemas.microsoft.com/office/drawing/2014/main" id="{8387A74E-4814-4AA8-BB6C-531AC331F402}"/>
            </a:ext>
          </a:extLst>
        </xdr:cNvPr>
        <xdr:cNvCxnSpPr/>
      </xdr:nvCxnSpPr>
      <xdr:spPr>
        <a:xfrm>
          <a:off x="12814300" y="181225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4" name="n_1aveValue【庁舎】&#10;有形固定資産減価償却率">
          <a:extLst>
            <a:ext uri="{FF2B5EF4-FFF2-40B4-BE49-F238E27FC236}">
              <a16:creationId xmlns:a16="http://schemas.microsoft.com/office/drawing/2014/main" id="{DB137701-5676-468F-B880-48B24B6F23D9}"/>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5" name="n_2aveValue【庁舎】&#10;有形固定資産減価償却率">
          <a:extLst>
            <a:ext uri="{FF2B5EF4-FFF2-40B4-BE49-F238E27FC236}">
              <a16:creationId xmlns:a16="http://schemas.microsoft.com/office/drawing/2014/main" id="{CDCA2D3C-1C81-4058-8AB0-B2272A26AF0B}"/>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86" name="n_3aveValue【庁舎】&#10;有形固定資産減価償却率">
          <a:extLst>
            <a:ext uri="{FF2B5EF4-FFF2-40B4-BE49-F238E27FC236}">
              <a16:creationId xmlns:a16="http://schemas.microsoft.com/office/drawing/2014/main" id="{31A2DA7A-04BF-4CA6-9B63-17778E378773}"/>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87" name="n_4aveValue【庁舎】&#10;有形固定資産減価償却率">
          <a:extLst>
            <a:ext uri="{FF2B5EF4-FFF2-40B4-BE49-F238E27FC236}">
              <a16:creationId xmlns:a16="http://schemas.microsoft.com/office/drawing/2014/main" id="{E7ABA139-B119-4397-9DF3-22A3040BA57D}"/>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588" name="n_1mainValue【庁舎】&#10;有形固定資産減価償却率">
          <a:extLst>
            <a:ext uri="{FF2B5EF4-FFF2-40B4-BE49-F238E27FC236}">
              <a16:creationId xmlns:a16="http://schemas.microsoft.com/office/drawing/2014/main" id="{A3C20F62-C5E2-4E48-A90D-8D09E7467503}"/>
            </a:ext>
          </a:extLst>
        </xdr:cNvPr>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589" name="n_2mainValue【庁舎】&#10;有形固定資産減価償却率">
          <a:extLst>
            <a:ext uri="{FF2B5EF4-FFF2-40B4-BE49-F238E27FC236}">
              <a16:creationId xmlns:a16="http://schemas.microsoft.com/office/drawing/2014/main" id="{F770878C-ADE1-4C42-AAC3-3550AF485EBC}"/>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590" name="n_3mainValue【庁舎】&#10;有形固定資産減価償却率">
          <a:extLst>
            <a:ext uri="{FF2B5EF4-FFF2-40B4-BE49-F238E27FC236}">
              <a16:creationId xmlns:a16="http://schemas.microsoft.com/office/drawing/2014/main" id="{34705432-8958-46E5-B890-BF17E123A4C5}"/>
            </a:ext>
          </a:extLst>
        </xdr:cNvPr>
        <xdr:cNvSpPr txBox="1"/>
      </xdr:nvSpPr>
      <xdr:spPr>
        <a:xfrm>
          <a:off x="13500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591" name="n_4mainValue【庁舎】&#10;有形固定資産減価償却率">
          <a:extLst>
            <a:ext uri="{FF2B5EF4-FFF2-40B4-BE49-F238E27FC236}">
              <a16:creationId xmlns:a16="http://schemas.microsoft.com/office/drawing/2014/main" id="{B0AF834F-53E8-4AF6-A9C7-70B68E2B63D7}"/>
            </a:ext>
          </a:extLst>
        </xdr:cNvPr>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34A8859-55F3-484F-BA25-E80BBA24D6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7A21FFDE-B743-4213-BD6F-81E87EC53F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D189BF7E-55C5-47B4-87E0-4FEA8FFD23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21DB3629-9C23-4903-9DAE-5777863E76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23E996E1-8588-4A51-81C2-DB4D3EA0EB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F7FC104-8C10-42C2-A50A-08069D5D0B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DB68A3F9-6ECE-49C0-B07B-7C4492D6B1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80DDC45D-0AEB-47FD-AA34-A9FC490D63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21E4D579-96CA-4952-8775-7B52E96549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9F1F71D1-A95F-4A2A-922D-69B0187EB3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85BF4D9E-8724-4D78-9D16-1B64E963E1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81EBFE45-5F32-4262-932B-51C5B8CA9F9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64B955F2-22CC-4C93-8605-5F37BF29447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624E8CD1-6E81-4B19-BA7F-DFEA2853465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CA630B75-23CD-4D5F-A80C-6B69A1EABF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66020948-6F2C-4326-B2A8-00873280E9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7F922105-A2FD-4CBE-B6B3-A5B5A1F7E8D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53879346-D639-4251-B5B2-12915E73EB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2C162607-A9AA-4687-9195-2F530687BEA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87D7B422-94B0-4A83-900D-527F6ABCEC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5906F9E4-28D5-4638-A6F7-D4370CF608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6514D9B6-5793-4C7F-910C-76412EAB31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E63D9185-4693-44A6-B060-CFDC90E5F7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5" name="直線コネクタ 614">
          <a:extLst>
            <a:ext uri="{FF2B5EF4-FFF2-40B4-BE49-F238E27FC236}">
              <a16:creationId xmlns:a16="http://schemas.microsoft.com/office/drawing/2014/main" id="{C9B20671-8EFD-483E-98E0-96CCA2582D31}"/>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16" name="【庁舎】&#10;一人当たり面積最小値テキスト">
          <a:extLst>
            <a:ext uri="{FF2B5EF4-FFF2-40B4-BE49-F238E27FC236}">
              <a16:creationId xmlns:a16="http://schemas.microsoft.com/office/drawing/2014/main" id="{FCA8569B-2847-4548-A606-8C6DB9BB667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17" name="直線コネクタ 616">
          <a:extLst>
            <a:ext uri="{FF2B5EF4-FFF2-40B4-BE49-F238E27FC236}">
              <a16:creationId xmlns:a16="http://schemas.microsoft.com/office/drawing/2014/main" id="{74DD72DD-77AB-42F0-A149-B1CDA50875A2}"/>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18" name="【庁舎】&#10;一人当たり面積最大値テキスト">
          <a:extLst>
            <a:ext uri="{FF2B5EF4-FFF2-40B4-BE49-F238E27FC236}">
              <a16:creationId xmlns:a16="http://schemas.microsoft.com/office/drawing/2014/main" id="{A765A47E-806D-4CAF-8035-C18FBEBF508C}"/>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19" name="直線コネクタ 618">
          <a:extLst>
            <a:ext uri="{FF2B5EF4-FFF2-40B4-BE49-F238E27FC236}">
              <a16:creationId xmlns:a16="http://schemas.microsoft.com/office/drawing/2014/main" id="{0EF10C2F-2666-4633-A037-F39ECD269BD3}"/>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0" name="【庁舎】&#10;一人当たり面積平均値テキスト">
          <a:extLst>
            <a:ext uri="{FF2B5EF4-FFF2-40B4-BE49-F238E27FC236}">
              <a16:creationId xmlns:a16="http://schemas.microsoft.com/office/drawing/2014/main" id="{1CFE89CE-1354-42B3-9E74-4AEBFC248F32}"/>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1" name="フローチャート: 判断 620">
          <a:extLst>
            <a:ext uri="{FF2B5EF4-FFF2-40B4-BE49-F238E27FC236}">
              <a16:creationId xmlns:a16="http://schemas.microsoft.com/office/drawing/2014/main" id="{A0D834D6-A5BC-4DB7-BA94-6978C53BFA49}"/>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2" name="フローチャート: 判断 621">
          <a:extLst>
            <a:ext uri="{FF2B5EF4-FFF2-40B4-BE49-F238E27FC236}">
              <a16:creationId xmlns:a16="http://schemas.microsoft.com/office/drawing/2014/main" id="{0DDAC8DD-447C-4EB6-A42B-E4209B10917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3" name="フローチャート: 判断 622">
          <a:extLst>
            <a:ext uri="{FF2B5EF4-FFF2-40B4-BE49-F238E27FC236}">
              <a16:creationId xmlns:a16="http://schemas.microsoft.com/office/drawing/2014/main" id="{3C3B161B-CCA8-4EE8-9B2E-D6E3D90351D5}"/>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4" name="フローチャート: 判断 623">
          <a:extLst>
            <a:ext uri="{FF2B5EF4-FFF2-40B4-BE49-F238E27FC236}">
              <a16:creationId xmlns:a16="http://schemas.microsoft.com/office/drawing/2014/main" id="{0EFBAC3A-DC17-4210-8CD8-4589D163B647}"/>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5" name="フローチャート: 判断 624">
          <a:extLst>
            <a:ext uri="{FF2B5EF4-FFF2-40B4-BE49-F238E27FC236}">
              <a16:creationId xmlns:a16="http://schemas.microsoft.com/office/drawing/2014/main" id="{65723101-5AF7-4B9E-806B-FC8C7434FD58}"/>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866EFBF-2BE2-4DA9-B598-24E94EF423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33E12994-942F-4CB0-9F62-4C11F7E869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D819626D-2674-49EE-9709-64E9ED4366F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8C29438C-5EC4-491A-A084-A6129AB002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59B64F27-6679-454C-B541-F04E682713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79121</xdr:rowOff>
    </xdr:from>
    <xdr:to>
      <xdr:col>116</xdr:col>
      <xdr:colOff>114300</xdr:colOff>
      <xdr:row>107</xdr:row>
      <xdr:rowOff>9271</xdr:rowOff>
    </xdr:to>
    <xdr:sp macro="" textlink="">
      <xdr:nvSpPr>
        <xdr:cNvPr id="631" name="楕円 630">
          <a:extLst>
            <a:ext uri="{FF2B5EF4-FFF2-40B4-BE49-F238E27FC236}">
              <a16:creationId xmlns:a16="http://schemas.microsoft.com/office/drawing/2014/main" id="{E51A017E-3AA6-417D-9706-F3909455A4B3}"/>
            </a:ext>
          </a:extLst>
        </xdr:cNvPr>
        <xdr:cNvSpPr/>
      </xdr:nvSpPr>
      <xdr:spPr>
        <a:xfrm>
          <a:off x="22110700" y="182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57548</xdr:rowOff>
    </xdr:from>
    <xdr:ext cx="469744" cy="259045"/>
    <xdr:sp macro="" textlink="">
      <xdr:nvSpPr>
        <xdr:cNvPr id="632" name="【庁舎】&#10;一人当たり面積該当値テキスト">
          <a:extLst>
            <a:ext uri="{FF2B5EF4-FFF2-40B4-BE49-F238E27FC236}">
              <a16:creationId xmlns:a16="http://schemas.microsoft.com/office/drawing/2014/main" id="{A3BD77E0-76D2-4B4F-B8E2-D4266056E60B}"/>
            </a:ext>
          </a:extLst>
        </xdr:cNvPr>
        <xdr:cNvSpPr txBox="1"/>
      </xdr:nvSpPr>
      <xdr:spPr>
        <a:xfrm>
          <a:off x="22199600" y="182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633" name="楕円 632">
          <a:extLst>
            <a:ext uri="{FF2B5EF4-FFF2-40B4-BE49-F238E27FC236}">
              <a16:creationId xmlns:a16="http://schemas.microsoft.com/office/drawing/2014/main" id="{DC560D2D-4014-4A95-9621-EEC999948E2E}"/>
            </a:ext>
          </a:extLst>
        </xdr:cNvPr>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129921</xdr:rowOff>
    </xdr:from>
    <xdr:to>
      <xdr:col>116</xdr:col>
      <xdr:colOff>63500</xdr:colOff>
      <xdr:row>106</xdr:row>
      <xdr:rowOff>139064</xdr:rowOff>
    </xdr:to>
    <xdr:cxnSp macro="">
      <xdr:nvCxnSpPr>
        <xdr:cNvPr id="634" name="直線コネクタ 633">
          <a:extLst>
            <a:ext uri="{FF2B5EF4-FFF2-40B4-BE49-F238E27FC236}">
              <a16:creationId xmlns:a16="http://schemas.microsoft.com/office/drawing/2014/main" id="{74482F47-5A49-423A-B691-D6F2D3AD049D}"/>
            </a:ext>
          </a:extLst>
        </xdr:cNvPr>
        <xdr:cNvCxnSpPr/>
      </xdr:nvCxnSpPr>
      <xdr:spPr>
        <a:xfrm flipV="1">
          <a:off x="21323300" y="1830362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97410</xdr:rowOff>
    </xdr:from>
    <xdr:to>
      <xdr:col>107</xdr:col>
      <xdr:colOff>101600</xdr:colOff>
      <xdr:row>107</xdr:row>
      <xdr:rowOff>27560</xdr:rowOff>
    </xdr:to>
    <xdr:sp macro="" textlink="">
      <xdr:nvSpPr>
        <xdr:cNvPr id="635" name="楕円 634">
          <a:extLst>
            <a:ext uri="{FF2B5EF4-FFF2-40B4-BE49-F238E27FC236}">
              <a16:creationId xmlns:a16="http://schemas.microsoft.com/office/drawing/2014/main" id="{891988FD-4A1A-4538-9FC2-04FD7F481B81}"/>
            </a:ext>
          </a:extLst>
        </xdr:cNvPr>
        <xdr:cNvSpPr/>
      </xdr:nvSpPr>
      <xdr:spPr>
        <a:xfrm>
          <a:off x="20383500" y="182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139064</xdr:rowOff>
    </xdr:from>
    <xdr:to>
      <xdr:col>111</xdr:col>
      <xdr:colOff>177800</xdr:colOff>
      <xdr:row>106</xdr:row>
      <xdr:rowOff>148210</xdr:rowOff>
    </xdr:to>
    <xdr:cxnSp macro="">
      <xdr:nvCxnSpPr>
        <xdr:cNvPr id="636" name="直線コネクタ 635">
          <a:extLst>
            <a:ext uri="{FF2B5EF4-FFF2-40B4-BE49-F238E27FC236}">
              <a16:creationId xmlns:a16="http://schemas.microsoft.com/office/drawing/2014/main" id="{F95B2612-EB31-49BB-9166-F7A6B0C6307B}"/>
            </a:ext>
          </a:extLst>
        </xdr:cNvPr>
        <xdr:cNvCxnSpPr/>
      </xdr:nvCxnSpPr>
      <xdr:spPr>
        <a:xfrm flipV="1">
          <a:off x="20434300" y="18312764"/>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106172</xdr:rowOff>
    </xdr:from>
    <xdr:to>
      <xdr:col>102</xdr:col>
      <xdr:colOff>165100</xdr:colOff>
      <xdr:row>107</xdr:row>
      <xdr:rowOff>36322</xdr:rowOff>
    </xdr:to>
    <xdr:sp macro="" textlink="">
      <xdr:nvSpPr>
        <xdr:cNvPr id="637" name="楕円 636">
          <a:extLst>
            <a:ext uri="{FF2B5EF4-FFF2-40B4-BE49-F238E27FC236}">
              <a16:creationId xmlns:a16="http://schemas.microsoft.com/office/drawing/2014/main" id="{92EDEF90-427F-4CD4-AA8B-62FE22C9014C}"/>
            </a:ext>
          </a:extLst>
        </xdr:cNvPr>
        <xdr:cNvSpPr/>
      </xdr:nvSpPr>
      <xdr:spPr>
        <a:xfrm>
          <a:off x="194945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148210</xdr:rowOff>
    </xdr:from>
    <xdr:to>
      <xdr:col>107</xdr:col>
      <xdr:colOff>50800</xdr:colOff>
      <xdr:row>106</xdr:row>
      <xdr:rowOff>156972</xdr:rowOff>
    </xdr:to>
    <xdr:cxnSp macro="">
      <xdr:nvCxnSpPr>
        <xdr:cNvPr id="638" name="直線コネクタ 637">
          <a:extLst>
            <a:ext uri="{FF2B5EF4-FFF2-40B4-BE49-F238E27FC236}">
              <a16:creationId xmlns:a16="http://schemas.microsoft.com/office/drawing/2014/main" id="{98F3D6F6-FC84-494B-B598-3EF65FDC27E1}"/>
            </a:ext>
          </a:extLst>
        </xdr:cNvPr>
        <xdr:cNvCxnSpPr/>
      </xdr:nvCxnSpPr>
      <xdr:spPr>
        <a:xfrm flipV="1">
          <a:off x="19545300" y="1832191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111125</xdr:rowOff>
    </xdr:from>
    <xdr:to>
      <xdr:col>98</xdr:col>
      <xdr:colOff>38100</xdr:colOff>
      <xdr:row>107</xdr:row>
      <xdr:rowOff>41275</xdr:rowOff>
    </xdr:to>
    <xdr:sp macro="" textlink="">
      <xdr:nvSpPr>
        <xdr:cNvPr id="639" name="楕円 638">
          <a:extLst>
            <a:ext uri="{FF2B5EF4-FFF2-40B4-BE49-F238E27FC236}">
              <a16:creationId xmlns:a16="http://schemas.microsoft.com/office/drawing/2014/main" id="{A9DAFAB3-3CFD-4020-A54E-CF9EC2E297FD}"/>
            </a:ext>
          </a:extLst>
        </xdr:cNvPr>
        <xdr:cNvSpPr/>
      </xdr:nvSpPr>
      <xdr:spPr>
        <a:xfrm>
          <a:off x="18605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156972</xdr:rowOff>
    </xdr:from>
    <xdr:to>
      <xdr:col>102</xdr:col>
      <xdr:colOff>114300</xdr:colOff>
      <xdr:row>106</xdr:row>
      <xdr:rowOff>161925</xdr:rowOff>
    </xdr:to>
    <xdr:cxnSp macro="">
      <xdr:nvCxnSpPr>
        <xdr:cNvPr id="640" name="直線コネクタ 639">
          <a:extLst>
            <a:ext uri="{FF2B5EF4-FFF2-40B4-BE49-F238E27FC236}">
              <a16:creationId xmlns:a16="http://schemas.microsoft.com/office/drawing/2014/main" id="{96A168F6-FCFB-4312-96B0-0B35D61B13C2}"/>
            </a:ext>
          </a:extLst>
        </xdr:cNvPr>
        <xdr:cNvCxnSpPr/>
      </xdr:nvCxnSpPr>
      <xdr:spPr>
        <a:xfrm flipV="1">
          <a:off x="18656300" y="1833067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41" name="n_1aveValue【庁舎】&#10;一人当たり面積">
          <a:extLst>
            <a:ext uri="{FF2B5EF4-FFF2-40B4-BE49-F238E27FC236}">
              <a16:creationId xmlns:a16="http://schemas.microsoft.com/office/drawing/2014/main" id="{59B4D099-5B21-4DA5-8DE9-C7CB1CBCAD3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42" name="n_2aveValue【庁舎】&#10;一人当たり面積">
          <a:extLst>
            <a:ext uri="{FF2B5EF4-FFF2-40B4-BE49-F238E27FC236}">
              <a16:creationId xmlns:a16="http://schemas.microsoft.com/office/drawing/2014/main" id="{8323C706-7E36-49B0-8D40-75FF9A3EACCF}"/>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43" name="n_3aveValue【庁舎】&#10;一人当たり面積">
          <a:extLst>
            <a:ext uri="{FF2B5EF4-FFF2-40B4-BE49-F238E27FC236}">
              <a16:creationId xmlns:a16="http://schemas.microsoft.com/office/drawing/2014/main" id="{ABB1876D-9BC9-4BC3-85C2-47DAAC97E08D}"/>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44" name="n_4aveValue【庁舎】&#10;一人当たり面積">
          <a:extLst>
            <a:ext uri="{FF2B5EF4-FFF2-40B4-BE49-F238E27FC236}">
              <a16:creationId xmlns:a16="http://schemas.microsoft.com/office/drawing/2014/main" id="{4C94870D-DC53-45B1-B747-3883958B7B1D}"/>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34941</xdr:rowOff>
    </xdr:from>
    <xdr:ext cx="469744" cy="259045"/>
    <xdr:sp macro="" textlink="">
      <xdr:nvSpPr>
        <xdr:cNvPr id="645" name="n_1mainValue【庁舎】&#10;一人当たり面積">
          <a:extLst>
            <a:ext uri="{FF2B5EF4-FFF2-40B4-BE49-F238E27FC236}">
              <a16:creationId xmlns:a16="http://schemas.microsoft.com/office/drawing/2014/main" id="{0DC3D3FC-5DE9-4039-88E4-B657EADA6F64}"/>
            </a:ext>
          </a:extLst>
        </xdr:cNvPr>
        <xdr:cNvSpPr txBox="1"/>
      </xdr:nvSpPr>
      <xdr:spPr>
        <a:xfrm>
          <a:off x="21075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44087</xdr:rowOff>
    </xdr:from>
    <xdr:ext cx="469744" cy="259045"/>
    <xdr:sp macro="" textlink="">
      <xdr:nvSpPr>
        <xdr:cNvPr id="646" name="n_2mainValue【庁舎】&#10;一人当たり面積">
          <a:extLst>
            <a:ext uri="{FF2B5EF4-FFF2-40B4-BE49-F238E27FC236}">
              <a16:creationId xmlns:a16="http://schemas.microsoft.com/office/drawing/2014/main" id="{470DEBC7-F00F-4DA0-BBCC-ACCD600E36DF}"/>
            </a:ext>
          </a:extLst>
        </xdr:cNvPr>
        <xdr:cNvSpPr txBox="1"/>
      </xdr:nvSpPr>
      <xdr:spPr>
        <a:xfrm>
          <a:off x="20199427" y="1804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52849</xdr:rowOff>
    </xdr:from>
    <xdr:ext cx="469744" cy="259045"/>
    <xdr:sp macro="" textlink="">
      <xdr:nvSpPr>
        <xdr:cNvPr id="647" name="n_3mainValue【庁舎】&#10;一人当たり面積">
          <a:extLst>
            <a:ext uri="{FF2B5EF4-FFF2-40B4-BE49-F238E27FC236}">
              <a16:creationId xmlns:a16="http://schemas.microsoft.com/office/drawing/2014/main" id="{75E51683-72D1-4AF0-8CD9-06C977FEB303}"/>
            </a:ext>
          </a:extLst>
        </xdr:cNvPr>
        <xdr:cNvSpPr txBox="1"/>
      </xdr:nvSpPr>
      <xdr:spPr>
        <a:xfrm>
          <a:off x="19310427"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57802</xdr:rowOff>
    </xdr:from>
    <xdr:ext cx="469744" cy="259045"/>
    <xdr:sp macro="" textlink="">
      <xdr:nvSpPr>
        <xdr:cNvPr id="648" name="n_4mainValue【庁舎】&#10;一人当たり面積">
          <a:extLst>
            <a:ext uri="{FF2B5EF4-FFF2-40B4-BE49-F238E27FC236}">
              <a16:creationId xmlns:a16="http://schemas.microsoft.com/office/drawing/2014/main" id="{F8AE484D-73D8-4E65-AA55-A667F805AED1}"/>
            </a:ext>
          </a:extLst>
        </xdr:cNvPr>
        <xdr:cNvSpPr txBox="1"/>
      </xdr:nvSpPr>
      <xdr:spPr>
        <a:xfrm>
          <a:off x="18421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78468086-6259-4B89-B16E-C29675CAB3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0F6C2DE8-E61D-4E8D-8200-009B34E5D7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C19B5B51-8789-4AA6-A187-B89BE1B038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本町の公共施設は、建築後３０年を経過した施設が約４割を占めており老朽化が進んでいる。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人口減少が続く中で、町の規模や少子高齢化の進展による町民ニーズの変化を捉え、妹背牛町公共施設総合管理計画に基づき、維持管理に係る経費の増加に留意しつつ施設管理の適正化に努めていく。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人口の減少や景気低迷などによる法人税等の減少傾向にある中、今後さらに計画的な職員数の削減、事業の必要性・緊急性の検討など投資的経費を抑制し、歳出の継続的な見直しに努める。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平成３０年度以降類似団体平均値を下回っているものの、人件費と公債費で４０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６％を占める状況になっている。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減少したが、今後は国営農地再編整備事業の償還が始まるため、更に事務事業等の見直しを行い、経常経費削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28363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6066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108796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3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経費の増嵩もあり、類似団体を上回ったものの、必要最小限の退職者不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145724</xdr:rowOff>
    </xdr:from>
    <xdr:to>
      <xdr:col>23</xdr:col>
      <xdr:colOff>133350</xdr:colOff>
      <xdr:row>81</xdr:row>
      <xdr:rowOff>22089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61724"/>
          <a:ext cx="8382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113109</xdr:rowOff>
    </xdr:from>
    <xdr:to>
      <xdr:col>19</xdr:col>
      <xdr:colOff>133350</xdr:colOff>
      <xdr:row>80</xdr:row>
      <xdr:rowOff>145724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9109"/>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113109</xdr:rowOff>
    </xdr:from>
    <xdr:to>
      <xdr:col>15</xdr:col>
      <xdr:colOff>82550</xdr:colOff>
      <xdr:row>80</xdr:row>
      <xdr:rowOff>144951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29109"/>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144951</xdr:rowOff>
    </xdr:from>
    <xdr:to>
      <xdr:col>11</xdr:col>
      <xdr:colOff>31750</xdr:colOff>
      <xdr:row>80</xdr:row>
      <xdr:rowOff>169042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60951"/>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142739</xdr:rowOff>
    </xdr:from>
    <xdr:to>
      <xdr:col>23</xdr:col>
      <xdr:colOff>184150</xdr:colOff>
      <xdr:row>81</xdr:row>
      <xdr:rowOff>72889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159266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94924</xdr:rowOff>
    </xdr:from>
    <xdr:to>
      <xdr:col>19</xdr:col>
      <xdr:colOff>184150</xdr:colOff>
      <xdr:row>81</xdr:row>
      <xdr:rowOff>25074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35251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7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62309</xdr:rowOff>
    </xdr:from>
    <xdr:to>
      <xdr:col>15</xdr:col>
      <xdr:colOff>133350</xdr:colOff>
      <xdr:row>80</xdr:row>
      <xdr:rowOff>163909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4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94151</xdr:rowOff>
    </xdr:from>
    <xdr:to>
      <xdr:col>11</xdr:col>
      <xdr:colOff>82550</xdr:colOff>
      <xdr:row>81</xdr:row>
      <xdr:rowOff>24301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34478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118242</xdr:rowOff>
    </xdr:from>
    <xdr:to>
      <xdr:col>7</xdr:col>
      <xdr:colOff>31750</xdr:colOff>
      <xdr:row>81</xdr:row>
      <xdr:rowOff>48392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33169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平成３０年度以降に数値は改善されたものの、類似団体平均値では指数が大きく上回っており、以前から取り組んでいる行政改革での人件費削減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129223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453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141288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453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78423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5743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78423</xdr:rowOff>
    </xdr:from>
    <xdr:to>
      <xdr:col>68</xdr:col>
      <xdr:colOff>152400</xdr:colOff>
      <xdr:row>88</xdr:row>
      <xdr:rowOff>162877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660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27623</xdr:rowOff>
    </xdr:from>
    <xdr:to>
      <xdr:col>68</xdr:col>
      <xdr:colOff>203200</xdr:colOff>
      <xdr:row>88</xdr:row>
      <xdr:rowOff>129223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114000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112077</xdr:rowOff>
    </xdr:from>
    <xdr:to>
      <xdr:col>64</xdr:col>
      <xdr:colOff>152400</xdr:colOff>
      <xdr:row>89</xdr:row>
      <xdr:rowOff>42227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27004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69868</xdr:rowOff>
    </xdr:from>
    <xdr:to>
      <xdr:col>81</xdr:col>
      <xdr:colOff>44450</xdr:colOff>
      <xdr:row>60</xdr:row>
      <xdr:rowOff>89172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56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14369</xdr:rowOff>
    </xdr:from>
    <xdr:to>
      <xdr:col>77</xdr:col>
      <xdr:colOff>44450</xdr:colOff>
      <xdr:row>60</xdr:row>
      <xdr:rowOff>69868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0136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156518</xdr:rowOff>
    </xdr:from>
    <xdr:to>
      <xdr:col>72</xdr:col>
      <xdr:colOff>203200</xdr:colOff>
      <xdr:row>60</xdr:row>
      <xdr:rowOff>14369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72068"/>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100674</xdr:rowOff>
    </xdr:from>
    <xdr:to>
      <xdr:col>68</xdr:col>
      <xdr:colOff>152400</xdr:colOff>
      <xdr:row>59</xdr:row>
      <xdr:rowOff>156518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16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38372</xdr:rowOff>
    </xdr:from>
    <xdr:to>
      <xdr:col>81</xdr:col>
      <xdr:colOff>95250</xdr:colOff>
      <xdr:row>60</xdr:row>
      <xdr:rowOff>139972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54899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19068</xdr:rowOff>
    </xdr:from>
    <xdr:to>
      <xdr:col>77</xdr:col>
      <xdr:colOff>95250</xdr:colOff>
      <xdr:row>60</xdr:row>
      <xdr:rowOff>120668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130845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7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135019</xdr:rowOff>
    </xdr:from>
    <xdr:to>
      <xdr:col>73</xdr:col>
      <xdr:colOff>44450</xdr:colOff>
      <xdr:row>60</xdr:row>
      <xdr:rowOff>65169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75346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105718</xdr:rowOff>
    </xdr:from>
    <xdr:to>
      <xdr:col>68</xdr:col>
      <xdr:colOff>203200</xdr:colOff>
      <xdr:row>60</xdr:row>
      <xdr:rowOff>35868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46045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49874</xdr:rowOff>
    </xdr:from>
    <xdr:to>
      <xdr:col>64</xdr:col>
      <xdr:colOff>152400</xdr:colOff>
      <xdr:row>59</xdr:row>
      <xdr:rowOff>151474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161651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類似団体平均値が令和２年度より下回っている。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減少したが、今後は国営農地再編整備事業等の借入金の償還が始まるため、今後も交付税措置のある町債を優先して発行し、財源措置のない単独事業を抑制するなど公債費の適正な管理・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41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136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79163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類似団体平均値と比較すると高い水準にあり、令和２年度においては、国営農地再編整備事業を含む過疎対策事業債が、起債前貸により借入額のみが増加したため、将来負担比率も増加した。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令和３年度は、充当可能基金及び基準財政需要額算入見込額の増加により、大幅に減少した。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141242</xdr:rowOff>
    </xdr:from>
    <xdr:to>
      <xdr:col>77</xdr:col>
      <xdr:colOff>44450</xdr:colOff>
      <xdr:row>18</xdr:row>
      <xdr:rowOff>111306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37009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120559</xdr:rowOff>
    </xdr:from>
    <xdr:to>
      <xdr:col>72</xdr:col>
      <xdr:colOff>203200</xdr:colOff>
      <xdr:row>13</xdr:row>
      <xdr:rowOff>141242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34940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120559</xdr:rowOff>
    </xdr:from>
    <xdr:to>
      <xdr:col>68</xdr:col>
      <xdr:colOff>152400</xdr:colOff>
      <xdr:row>14</xdr:row>
      <xdr:rowOff>69759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3494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60506</xdr:rowOff>
    </xdr:from>
    <xdr:to>
      <xdr:col>77</xdr:col>
      <xdr:colOff>95250</xdr:colOff>
      <xdr:row>18</xdr:row>
      <xdr:rowOff>162106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146883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3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90442</xdr:rowOff>
    </xdr:from>
    <xdr:to>
      <xdr:col>73</xdr:col>
      <xdr:colOff>44450</xdr:colOff>
      <xdr:row>14</xdr:row>
      <xdr:rowOff>20592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5369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69759</xdr:rowOff>
    </xdr:from>
    <xdr:to>
      <xdr:col>68</xdr:col>
      <xdr:colOff>203200</xdr:colOff>
      <xdr:row>13</xdr:row>
      <xdr:rowOff>171359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18959</xdr:rowOff>
    </xdr:from>
    <xdr:to>
      <xdr:col>64</xdr:col>
      <xdr:colOff>152400</xdr:colOff>
      <xdr:row>14</xdr:row>
      <xdr:rowOff>120559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105336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0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19051</xdr:rowOff>
    </xdr:from>
    <xdr:ext cx="10125075" cy="561974"/>
    <xdr:sp macro="" textlink="">
      <xdr:nvSpPr>
        <xdr:cNvPr id="472" name="テキスト ボックス 471">
          <a:extLst>
            <a:ext uri="{FF2B5EF4-FFF2-40B4-BE49-F238E27FC236}">
              <a16:creationId xmlns:a16="http://schemas.microsoft.com/office/drawing/2014/main" id="{780D3103-BA58-47A5-8505-33EE95C8D4B7}"/>
            </a:ext>
          </a:extLst>
        </xdr:cNvPr>
        <xdr:cNvSpPr txBox="1"/>
      </xdr:nvSpPr>
      <xdr:spPr>
        <a:xfrm>
          <a:off x="761999" y="4476751"/>
          <a:ext cx="10125075" cy="561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kumimoji="1" lang="ja-JP" altLang="en-US" sz="1000">
              <a:solidFill>
                <a:schemeClr val="tx1"/>
              </a:solidFill>
              <a:latin typeface="+mn-ea"/>
              <a:ea typeface="+mn-ea"/>
            </a:rPr>
            <a:t>状況」の「人口</a:t>
          </a:r>
          <a:r>
            <a:rPr kumimoji="1" lang="en-US" altLang="ja-JP" sz="1000">
              <a:solidFill>
                <a:schemeClr val="tx1"/>
              </a:solidFill>
              <a:latin typeface="+mn-ea"/>
              <a:ea typeface="+mn-ea"/>
            </a:rPr>
            <a:t>1,000</a:t>
          </a:r>
          <a:r>
            <a:rPr kumimoji="1" lang="ja-JP" altLang="en-US" sz="1000">
              <a:solidFill>
                <a:schemeClr val="tx1"/>
              </a:solidFill>
              <a:latin typeface="+mn-ea"/>
              <a:ea typeface="+mn-ea"/>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mn-ea"/>
          </a:endParaRPr>
        </a:p>
        <a:p>
          <a:pPr algn="l"/>
          <a:r>
            <a:rPr kumimoji="1" lang="en-US" altLang="ja-JP" sz="1000">
              <a:solidFill>
                <a:schemeClr val="tx1"/>
              </a:solidFill>
              <a:latin typeface="ＭＳ Ｐゴシック" panose="020B0600070205080204" pitchFamily="50" charset="-128"/>
              <a:ea typeface="+mn-ea"/>
            </a:rPr>
            <a:t>   </a:t>
          </a:r>
          <a:r>
            <a:rPr kumimoji="1" lang="ja-JP" altLang="en-US" sz="1000">
              <a:solidFill>
                <a:schemeClr val="tx1"/>
              </a:solidFill>
              <a:latin typeface="ＭＳ Ｐゴシック" panose="020B0600070205080204" pitchFamily="50" charset="-128"/>
              <a:ea typeface="+mn-ea"/>
            </a:rPr>
            <a:t>地方公務員給与実態調査に基づいているが、令和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年度は令和</a:t>
          </a:r>
          <a:r>
            <a:rPr kumimoji="1" lang="en-US" altLang="ja-JP" sz="1000">
              <a:solidFill>
                <a:schemeClr val="tx1"/>
              </a:solidFill>
              <a:latin typeface="ＭＳ Ｐゴシック" panose="020B0600070205080204" pitchFamily="50" charset="-128"/>
              <a:ea typeface="+mn-ea"/>
            </a:rPr>
            <a:t>3</a:t>
          </a:r>
          <a:r>
            <a:rPr kumimoji="1"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3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5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113284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その他にかかる経常収支比率は、類似団体平均値より下回って推移しているが、公共施設の老朽化が進み改修費が嵩む時期もあり、今後も維持補修費の平準化を図っていく。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また、国民健康保険においても都道府県単位化による保険料の適正化を図るなどにより安定した事業運営を行い、一般会計からの繰出金を減らしていくよう努める。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6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133858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08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636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28194</xdr:rowOff>
    </xdr:from>
    <xdr:to>
      <xdr:col>78</xdr:col>
      <xdr:colOff>120650</xdr:colOff>
      <xdr:row>55</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139971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20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過去の大型事業により類似団体平均値を上回っていたが、公債費償還額が減少し令和元年度以降下回った。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今後は国営農地再編整備事業等による借入金の償還が始まるため、今後も交付税措置のある有利な起債を発行するなど、必要最小限の借入にとどめ公債費を抑制し適正化を図っていく。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05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77</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76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併せて道路橋梁関係の維持補修費や社会保障関連の経費の増加も予想され、今後も徹底した事務事業の見直しによる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134620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8100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78</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753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75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129539</xdr:rowOff>
    </xdr:from>
    <xdr:to>
      <xdr:col>74</xdr:col>
      <xdr:colOff>31750</xdr:colOff>
      <xdr:row>78</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99025</xdr:rowOff>
    </xdr:from>
    <xdr:to>
      <xdr:col>29</xdr:col>
      <xdr:colOff>127000</xdr:colOff>
      <xdr:row>17</xdr:row>
      <xdr:rowOff>127267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61300"/>
          <a:ext cx="647700" cy="2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127267</xdr:rowOff>
    </xdr:from>
    <xdr:to>
      <xdr:col>26</xdr:col>
      <xdr:colOff>50800</xdr:colOff>
      <xdr:row>17</xdr:row>
      <xdr:rowOff>154567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89542"/>
          <a:ext cx="698500" cy="2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154567</xdr:rowOff>
    </xdr:from>
    <xdr:to>
      <xdr:col>22</xdr:col>
      <xdr:colOff>114300</xdr:colOff>
      <xdr:row>17</xdr:row>
      <xdr:rowOff>169642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6842"/>
          <a:ext cx="698500" cy="1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169603</xdr:rowOff>
    </xdr:from>
    <xdr:to>
      <xdr:col>18</xdr:col>
      <xdr:colOff>177800</xdr:colOff>
      <xdr:row>17</xdr:row>
      <xdr:rowOff>169642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31878"/>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48225</xdr:rowOff>
    </xdr:from>
    <xdr:to>
      <xdr:col>29</xdr:col>
      <xdr:colOff>177800</xdr:colOff>
      <xdr:row>17</xdr:row>
      <xdr:rowOff>149825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1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20302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8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76467</xdr:rowOff>
    </xdr:from>
    <xdr:to>
      <xdr:col>26</xdr:col>
      <xdr:colOff>101600</xdr:colOff>
      <xdr:row>18</xdr:row>
      <xdr:rowOff>6617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3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162844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2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103767</xdr:rowOff>
    </xdr:from>
    <xdr:to>
      <xdr:col>22</xdr:col>
      <xdr:colOff>165100</xdr:colOff>
      <xdr:row>18</xdr:row>
      <xdr:rowOff>33917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18694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118842</xdr:rowOff>
    </xdr:from>
    <xdr:to>
      <xdr:col>19</xdr:col>
      <xdr:colOff>38100</xdr:colOff>
      <xdr:row>18</xdr:row>
      <xdr:rowOff>48992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33769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118803</xdr:rowOff>
    </xdr:from>
    <xdr:to>
      <xdr:col>15</xdr:col>
      <xdr:colOff>101600</xdr:colOff>
      <xdr:row>18</xdr:row>
      <xdr:rowOff>48953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33730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240363</xdr:rowOff>
    </xdr:from>
    <xdr:to>
      <xdr:col>29</xdr:col>
      <xdr:colOff>127000</xdr:colOff>
      <xdr:row>35</xdr:row>
      <xdr:rowOff>256241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0713"/>
          <a:ext cx="647700" cy="1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256241</xdr:rowOff>
    </xdr:from>
    <xdr:to>
      <xdr:col>26</xdr:col>
      <xdr:colOff>50800</xdr:colOff>
      <xdr:row>35</xdr:row>
      <xdr:rowOff>267209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66591"/>
          <a:ext cx="698500" cy="10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205446</xdr:rowOff>
    </xdr:from>
    <xdr:to>
      <xdr:col>22</xdr:col>
      <xdr:colOff>114300</xdr:colOff>
      <xdr:row>35</xdr:row>
      <xdr:rowOff>267209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5796"/>
          <a:ext cx="698500" cy="6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114770</xdr:rowOff>
    </xdr:from>
    <xdr:to>
      <xdr:col>18</xdr:col>
      <xdr:colOff>177800</xdr:colOff>
      <xdr:row>35</xdr:row>
      <xdr:rowOff>205446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25120"/>
          <a:ext cx="698500" cy="9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189563</xdr:rowOff>
    </xdr:from>
    <xdr:to>
      <xdr:col>29</xdr:col>
      <xdr:colOff>177800</xdr:colOff>
      <xdr:row>35</xdr:row>
      <xdr:rowOff>291163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161640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205441</xdr:rowOff>
    </xdr:from>
    <xdr:to>
      <xdr:col>26</xdr:col>
      <xdr:colOff>101600</xdr:colOff>
      <xdr:row>35</xdr:row>
      <xdr:rowOff>307041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291818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216409</xdr:rowOff>
    </xdr:from>
    <xdr:to>
      <xdr:col>22</xdr:col>
      <xdr:colOff>165100</xdr:colOff>
      <xdr:row>35</xdr:row>
      <xdr:rowOff>318009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2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302786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154646</xdr:rowOff>
    </xdr:from>
    <xdr:to>
      <xdr:col>19</xdr:col>
      <xdr:colOff>38100</xdr:colOff>
      <xdr:row>35</xdr:row>
      <xdr:rowOff>256246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266423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63970</xdr:rowOff>
    </xdr:from>
    <xdr:to>
      <xdr:col>15</xdr:col>
      <xdr:colOff>101600</xdr:colOff>
      <xdr:row>35</xdr:row>
      <xdr:rowOff>165570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175747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106868</xdr:rowOff>
    </xdr:from>
    <xdr:to>
      <xdr:col>24</xdr:col>
      <xdr:colOff>63500</xdr:colOff>
      <xdr:row>36</xdr:row>
      <xdr:rowOff>138250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9068"/>
          <a:ext cx="8382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138250</xdr:rowOff>
    </xdr:from>
    <xdr:to>
      <xdr:col>19</xdr:col>
      <xdr:colOff>177800</xdr:colOff>
      <xdr:row>37</xdr:row>
      <xdr:rowOff>20249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0450"/>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20249</xdr:rowOff>
    </xdr:from>
    <xdr:to>
      <xdr:col>15</xdr:col>
      <xdr:colOff>50800</xdr:colOff>
      <xdr:row>37</xdr:row>
      <xdr:rowOff>35051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3899"/>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27465</xdr:rowOff>
    </xdr:from>
    <xdr:to>
      <xdr:col>10</xdr:col>
      <xdr:colOff>114300</xdr:colOff>
      <xdr:row>37</xdr:row>
      <xdr:rowOff>35051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111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56068</xdr:rowOff>
    </xdr:from>
    <xdr:to>
      <xdr:col>24</xdr:col>
      <xdr:colOff>114300</xdr:colOff>
      <xdr:row>36</xdr:row>
      <xdr:rowOff>157668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78945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87450</xdr:rowOff>
    </xdr:from>
    <xdr:to>
      <xdr:col>20</xdr:col>
      <xdr:colOff>38100</xdr:colOff>
      <xdr:row>37</xdr:row>
      <xdr:rowOff>17600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8727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140899</xdr:rowOff>
    </xdr:from>
    <xdr:to>
      <xdr:col>15</xdr:col>
      <xdr:colOff>101600</xdr:colOff>
      <xdr:row>37</xdr:row>
      <xdr:rowOff>71049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62176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155701</xdr:rowOff>
    </xdr:from>
    <xdr:to>
      <xdr:col>10</xdr:col>
      <xdr:colOff>165100</xdr:colOff>
      <xdr:row>37</xdr:row>
      <xdr:rowOff>85851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76978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148115</xdr:rowOff>
    </xdr:from>
    <xdr:to>
      <xdr:col>6</xdr:col>
      <xdr:colOff>38100</xdr:colOff>
      <xdr:row>37</xdr:row>
      <xdr:rowOff>78265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69392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149674</xdr:rowOff>
    </xdr:from>
    <xdr:to>
      <xdr:col>24</xdr:col>
      <xdr:colOff>63500</xdr:colOff>
      <xdr:row>58</xdr:row>
      <xdr:rowOff>27570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2324"/>
          <a:ext cx="8382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4376</xdr:rowOff>
    </xdr:from>
    <xdr:to>
      <xdr:col>19</xdr:col>
      <xdr:colOff>177800</xdr:colOff>
      <xdr:row>58</xdr:row>
      <xdr:rowOff>27570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8476"/>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159273</xdr:rowOff>
    </xdr:from>
    <xdr:to>
      <xdr:col>15</xdr:col>
      <xdr:colOff>50800</xdr:colOff>
      <xdr:row>58</xdr:row>
      <xdr:rowOff>4376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1923"/>
          <a:ext cx="889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159273</xdr:rowOff>
    </xdr:from>
    <xdr:to>
      <xdr:col>10</xdr:col>
      <xdr:colOff>114300</xdr:colOff>
      <xdr:row>58</xdr:row>
      <xdr:rowOff>8234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92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98874</xdr:rowOff>
    </xdr:from>
    <xdr:to>
      <xdr:col>24</xdr:col>
      <xdr:colOff>114300</xdr:colOff>
      <xdr:row>58</xdr:row>
      <xdr:rowOff>29024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77301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148220</xdr:rowOff>
    </xdr:from>
    <xdr:to>
      <xdr:col>20</xdr:col>
      <xdr:colOff>38100</xdr:colOff>
      <xdr:row>58</xdr:row>
      <xdr:rowOff>78370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69497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125026</xdr:rowOff>
    </xdr:from>
    <xdr:to>
      <xdr:col>15</xdr:col>
      <xdr:colOff>101600</xdr:colOff>
      <xdr:row>58</xdr:row>
      <xdr:rowOff>55176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46303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108473</xdr:rowOff>
    </xdr:from>
    <xdr:to>
      <xdr:col>10</xdr:col>
      <xdr:colOff>165100</xdr:colOff>
      <xdr:row>58</xdr:row>
      <xdr:rowOff>38623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29750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128884</xdr:rowOff>
    </xdr:from>
    <xdr:to>
      <xdr:col>6</xdr:col>
      <xdr:colOff>38100</xdr:colOff>
      <xdr:row>58</xdr:row>
      <xdr:rowOff>59034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50161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92632</xdr:rowOff>
    </xdr:from>
    <xdr:to>
      <xdr:col>24</xdr:col>
      <xdr:colOff>63500</xdr:colOff>
      <xdr:row>77</xdr:row>
      <xdr:rowOff>103349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94282"/>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92632</xdr:rowOff>
    </xdr:from>
    <xdr:to>
      <xdr:col>19</xdr:col>
      <xdr:colOff>177800</xdr:colOff>
      <xdr:row>77</xdr:row>
      <xdr:rowOff>145438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4282"/>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40159</xdr:rowOff>
    </xdr:from>
    <xdr:to>
      <xdr:col>15</xdr:col>
      <xdr:colOff>50800</xdr:colOff>
      <xdr:row>77</xdr:row>
      <xdr:rowOff>145438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1809"/>
          <a:ext cx="889000" cy="10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69799</xdr:rowOff>
    </xdr:from>
    <xdr:to>
      <xdr:col>10</xdr:col>
      <xdr:colOff>114300</xdr:colOff>
      <xdr:row>77</xdr:row>
      <xdr:rowOff>40159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99999"/>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52549</xdr:rowOff>
    </xdr:from>
    <xdr:to>
      <xdr:col>24</xdr:col>
      <xdr:colOff>114300</xdr:colOff>
      <xdr:row>77</xdr:row>
      <xdr:rowOff>154149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75426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41832</xdr:rowOff>
    </xdr:from>
    <xdr:to>
      <xdr:col>20</xdr:col>
      <xdr:colOff>38100</xdr:colOff>
      <xdr:row>77</xdr:row>
      <xdr:rowOff>143432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159959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94638</xdr:rowOff>
    </xdr:from>
    <xdr:to>
      <xdr:col>15</xdr:col>
      <xdr:colOff>101600</xdr:colOff>
      <xdr:row>78</xdr:row>
      <xdr:rowOff>24788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41315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160809</xdr:rowOff>
    </xdr:from>
    <xdr:to>
      <xdr:col>10</xdr:col>
      <xdr:colOff>165100</xdr:colOff>
      <xdr:row>77</xdr:row>
      <xdr:rowOff>90959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107486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18999</xdr:rowOff>
    </xdr:from>
    <xdr:to>
      <xdr:col>6</xdr:col>
      <xdr:colOff>38100</xdr:colOff>
      <xdr:row>76</xdr:row>
      <xdr:rowOff>120599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137126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96769</xdr:rowOff>
    </xdr:from>
    <xdr:to>
      <xdr:col>24</xdr:col>
      <xdr:colOff>63500</xdr:colOff>
      <xdr:row>96</xdr:row>
      <xdr:rowOff>11379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3069"/>
          <a:ext cx="838200" cy="2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11379</xdr:rowOff>
    </xdr:from>
    <xdr:to>
      <xdr:col>19</xdr:col>
      <xdr:colOff>177800</xdr:colOff>
      <xdr:row>96</xdr:row>
      <xdr:rowOff>56330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70579"/>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49814</xdr:rowOff>
    </xdr:from>
    <xdr:to>
      <xdr:col>15</xdr:col>
      <xdr:colOff>50800</xdr:colOff>
      <xdr:row>96</xdr:row>
      <xdr:rowOff>56330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0901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49814</xdr:rowOff>
    </xdr:from>
    <xdr:to>
      <xdr:col>10</xdr:col>
      <xdr:colOff>114300</xdr:colOff>
      <xdr:row>96</xdr:row>
      <xdr:rowOff>66388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0901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45969</xdr:rowOff>
    </xdr:from>
    <xdr:to>
      <xdr:col>24</xdr:col>
      <xdr:colOff>114300</xdr:colOff>
      <xdr:row>94</xdr:row>
      <xdr:rowOff>147569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68846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132029</xdr:rowOff>
    </xdr:from>
    <xdr:to>
      <xdr:col>20</xdr:col>
      <xdr:colOff>38100</xdr:colOff>
      <xdr:row>96</xdr:row>
      <xdr:rowOff>62179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78706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5530</xdr:rowOff>
    </xdr:from>
    <xdr:to>
      <xdr:col>15</xdr:col>
      <xdr:colOff>101600</xdr:colOff>
      <xdr:row>96</xdr:row>
      <xdr:rowOff>107130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98257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170464</xdr:rowOff>
    </xdr:from>
    <xdr:to>
      <xdr:col>10</xdr:col>
      <xdr:colOff>165100</xdr:colOff>
      <xdr:row>96</xdr:row>
      <xdr:rowOff>100614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117141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15588</xdr:rowOff>
    </xdr:from>
    <xdr:to>
      <xdr:col>6</xdr:col>
      <xdr:colOff>38100</xdr:colOff>
      <xdr:row>96</xdr:row>
      <xdr:rowOff>117188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108315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13465</xdr:rowOff>
    </xdr:from>
    <xdr:to>
      <xdr:col>55</xdr:col>
      <xdr:colOff>0</xdr:colOff>
      <xdr:row>36</xdr:row>
      <xdr:rowOff>108869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99865"/>
          <a:ext cx="838200" cy="7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13465</xdr:rowOff>
    </xdr:from>
    <xdr:to>
      <xdr:col>50</xdr:col>
      <xdr:colOff>114300</xdr:colOff>
      <xdr:row>37</xdr:row>
      <xdr:rowOff>5205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99865"/>
          <a:ext cx="889000" cy="8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5205</xdr:rowOff>
    </xdr:from>
    <xdr:to>
      <xdr:col>45</xdr:col>
      <xdr:colOff>177800</xdr:colOff>
      <xdr:row>37</xdr:row>
      <xdr:rowOff>93523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8855"/>
          <a:ext cx="889000" cy="8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69707</xdr:rowOff>
    </xdr:from>
    <xdr:to>
      <xdr:col>41</xdr:col>
      <xdr:colOff>50800</xdr:colOff>
      <xdr:row>37</xdr:row>
      <xdr:rowOff>93523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13357"/>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58069</xdr:rowOff>
    </xdr:from>
    <xdr:to>
      <xdr:col>55</xdr:col>
      <xdr:colOff>50800</xdr:colOff>
      <xdr:row>36</xdr:row>
      <xdr:rowOff>159669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36496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0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134115</xdr:rowOff>
    </xdr:from>
    <xdr:to>
      <xdr:col>50</xdr:col>
      <xdr:colOff>165100</xdr:colOff>
      <xdr:row>32</xdr:row>
      <xdr:rowOff>64265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80792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2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125855</xdr:rowOff>
    </xdr:from>
    <xdr:to>
      <xdr:col>46</xdr:col>
      <xdr:colOff>38100</xdr:colOff>
      <xdr:row>37</xdr:row>
      <xdr:rowOff>56005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72532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42723</xdr:rowOff>
    </xdr:from>
    <xdr:to>
      <xdr:col>41</xdr:col>
      <xdr:colOff>101600</xdr:colOff>
      <xdr:row>37</xdr:row>
      <xdr:rowOff>144323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135450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7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18907</xdr:rowOff>
    </xdr:from>
    <xdr:to>
      <xdr:col>36</xdr:col>
      <xdr:colOff>165100</xdr:colOff>
      <xdr:row>37</xdr:row>
      <xdr:rowOff>120507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111634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71401</xdr:rowOff>
    </xdr:from>
    <xdr:to>
      <xdr:col>55</xdr:col>
      <xdr:colOff>0</xdr:colOff>
      <xdr:row>58</xdr:row>
      <xdr:rowOff>75095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5501"/>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75095</xdr:rowOff>
    </xdr:from>
    <xdr:to>
      <xdr:col>50</xdr:col>
      <xdr:colOff>114300</xdr:colOff>
      <xdr:row>58</xdr:row>
      <xdr:rowOff>95921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9195"/>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85948</xdr:rowOff>
    </xdr:from>
    <xdr:to>
      <xdr:col>45</xdr:col>
      <xdr:colOff>177800</xdr:colOff>
      <xdr:row>58</xdr:row>
      <xdr:rowOff>95921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0048"/>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85948</xdr:rowOff>
    </xdr:from>
    <xdr:to>
      <xdr:col>41</xdr:col>
      <xdr:colOff>50800</xdr:colOff>
      <xdr:row>58</xdr:row>
      <xdr:rowOff>99188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0048"/>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20601</xdr:rowOff>
    </xdr:from>
    <xdr:to>
      <xdr:col>55</xdr:col>
      <xdr:colOff>50800</xdr:colOff>
      <xdr:row>58</xdr:row>
      <xdr:rowOff>122201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151428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24295</xdr:rowOff>
    </xdr:from>
    <xdr:to>
      <xdr:col>50</xdr:col>
      <xdr:colOff>165100</xdr:colOff>
      <xdr:row>58</xdr:row>
      <xdr:rowOff>125895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117022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45121</xdr:rowOff>
    </xdr:from>
    <xdr:to>
      <xdr:col>46</xdr:col>
      <xdr:colOff>38100</xdr:colOff>
      <xdr:row>58</xdr:row>
      <xdr:rowOff>146721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137848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35148</xdr:rowOff>
    </xdr:from>
    <xdr:to>
      <xdr:col>41</xdr:col>
      <xdr:colOff>101600</xdr:colOff>
      <xdr:row>58</xdr:row>
      <xdr:rowOff>136748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127875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48388</xdr:rowOff>
    </xdr:from>
    <xdr:to>
      <xdr:col>36</xdr:col>
      <xdr:colOff>165100</xdr:colOff>
      <xdr:row>58</xdr:row>
      <xdr:rowOff>149988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141115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128214</xdr:rowOff>
    </xdr:from>
    <xdr:to>
      <xdr:col>55</xdr:col>
      <xdr:colOff>0</xdr:colOff>
      <xdr:row>78</xdr:row>
      <xdr:rowOff>129442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1314"/>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127223</xdr:rowOff>
    </xdr:from>
    <xdr:to>
      <xdr:col>50</xdr:col>
      <xdr:colOff>114300</xdr:colOff>
      <xdr:row>78</xdr:row>
      <xdr:rowOff>129442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0323"/>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127223</xdr:rowOff>
    </xdr:from>
    <xdr:to>
      <xdr:col>45</xdr:col>
      <xdr:colOff>177800</xdr:colOff>
      <xdr:row>78</xdr:row>
      <xdr:rowOff>129601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032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123895</xdr:rowOff>
    </xdr:from>
    <xdr:to>
      <xdr:col>41</xdr:col>
      <xdr:colOff>50800</xdr:colOff>
      <xdr:row>78</xdr:row>
      <xdr:rowOff>129601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6995"/>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77414</xdr:rowOff>
    </xdr:from>
    <xdr:to>
      <xdr:col>55</xdr:col>
      <xdr:colOff>50800</xdr:colOff>
      <xdr:row>79</xdr:row>
      <xdr:rowOff>7564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78642</xdr:rowOff>
    </xdr:from>
    <xdr:to>
      <xdr:col>50</xdr:col>
      <xdr:colOff>165100</xdr:colOff>
      <xdr:row>79</xdr:row>
      <xdr:rowOff>8792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171369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76423</xdr:rowOff>
    </xdr:from>
    <xdr:to>
      <xdr:col>46</xdr:col>
      <xdr:colOff>38100</xdr:colOff>
      <xdr:row>79</xdr:row>
      <xdr:rowOff>6573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78801</xdr:rowOff>
    </xdr:from>
    <xdr:to>
      <xdr:col>41</xdr:col>
      <xdr:colOff>101600</xdr:colOff>
      <xdr:row>79</xdr:row>
      <xdr:rowOff>8951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73095</xdr:rowOff>
    </xdr:from>
    <xdr:to>
      <xdr:col>36</xdr:col>
      <xdr:colOff>165100</xdr:colOff>
      <xdr:row>79</xdr:row>
      <xdr:rowOff>3245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165822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129522</xdr:rowOff>
    </xdr:from>
    <xdr:to>
      <xdr:col>55</xdr:col>
      <xdr:colOff>0</xdr:colOff>
      <xdr:row>97</xdr:row>
      <xdr:rowOff>44394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88722"/>
          <a:ext cx="838200" cy="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129522</xdr:rowOff>
    </xdr:from>
    <xdr:to>
      <xdr:col>50</xdr:col>
      <xdr:colOff>114300</xdr:colOff>
      <xdr:row>97</xdr:row>
      <xdr:rowOff>152667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88722"/>
          <a:ext cx="889000" cy="1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43619</xdr:rowOff>
    </xdr:from>
    <xdr:to>
      <xdr:col>45</xdr:col>
      <xdr:colOff>177800</xdr:colOff>
      <xdr:row>97</xdr:row>
      <xdr:rowOff>152667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74269"/>
          <a:ext cx="889000" cy="10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43619</xdr:rowOff>
    </xdr:from>
    <xdr:to>
      <xdr:col>41</xdr:col>
      <xdr:colOff>50800</xdr:colOff>
      <xdr:row>98</xdr:row>
      <xdr:rowOff>25859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74269"/>
          <a:ext cx="889000" cy="1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165044</xdr:rowOff>
    </xdr:from>
    <xdr:to>
      <xdr:col>55</xdr:col>
      <xdr:colOff>50800</xdr:colOff>
      <xdr:row>97</xdr:row>
      <xdr:rowOff>95194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16471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78722</xdr:rowOff>
    </xdr:from>
    <xdr:to>
      <xdr:col>50</xdr:col>
      <xdr:colOff>165100</xdr:colOff>
      <xdr:row>97</xdr:row>
      <xdr:rowOff>8872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25399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101867</xdr:rowOff>
    </xdr:from>
    <xdr:to>
      <xdr:col>46</xdr:col>
      <xdr:colOff>38100</xdr:colOff>
      <xdr:row>98</xdr:row>
      <xdr:rowOff>32017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23144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2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164269</xdr:rowOff>
    </xdr:from>
    <xdr:to>
      <xdr:col>41</xdr:col>
      <xdr:colOff>101600</xdr:colOff>
      <xdr:row>97</xdr:row>
      <xdr:rowOff>94419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110946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146509</xdr:rowOff>
    </xdr:from>
    <xdr:to>
      <xdr:col>36</xdr:col>
      <xdr:colOff>165100</xdr:colOff>
      <xdr:row>98</xdr:row>
      <xdr:rowOff>76659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67786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148326</xdr:rowOff>
    </xdr:from>
    <xdr:to>
      <xdr:col>85</xdr:col>
      <xdr:colOff>127000</xdr:colOff>
      <xdr:row>77</xdr:row>
      <xdr:rowOff>163940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9976"/>
          <a:ext cx="8382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163940</xdr:rowOff>
    </xdr:from>
    <xdr:to>
      <xdr:col>81</xdr:col>
      <xdr:colOff>50800</xdr:colOff>
      <xdr:row>77</xdr:row>
      <xdr:rowOff>166934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5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83130</xdr:rowOff>
    </xdr:from>
    <xdr:to>
      <xdr:col>76</xdr:col>
      <xdr:colOff>114300</xdr:colOff>
      <xdr:row>77</xdr:row>
      <xdr:rowOff>166934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4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49828</xdr:rowOff>
    </xdr:from>
    <xdr:to>
      <xdr:col>71</xdr:col>
      <xdr:colOff>177800</xdr:colOff>
      <xdr:row>77</xdr:row>
      <xdr:rowOff>83130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51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97526</xdr:rowOff>
    </xdr:from>
    <xdr:to>
      <xdr:col>85</xdr:col>
      <xdr:colOff>177800</xdr:colOff>
      <xdr:row>78</xdr:row>
      <xdr:rowOff>27676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75953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113140</xdr:rowOff>
    </xdr:from>
    <xdr:to>
      <xdr:col>81</xdr:col>
      <xdr:colOff>101600</xdr:colOff>
      <xdr:row>78</xdr:row>
      <xdr:rowOff>43290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34417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116134</xdr:rowOff>
    </xdr:from>
    <xdr:to>
      <xdr:col>76</xdr:col>
      <xdr:colOff>165100</xdr:colOff>
      <xdr:row>78</xdr:row>
      <xdr:rowOff>46284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37411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41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32330</xdr:rowOff>
    </xdr:from>
    <xdr:to>
      <xdr:col>72</xdr:col>
      <xdr:colOff>38100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150457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170478</xdr:rowOff>
    </xdr:from>
    <xdr:to>
      <xdr:col>67</xdr:col>
      <xdr:colOff>101600</xdr:colOff>
      <xdr:row>77</xdr:row>
      <xdr:rowOff>100628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117155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53902</xdr:rowOff>
    </xdr:from>
    <xdr:to>
      <xdr:col>85</xdr:col>
      <xdr:colOff>127000</xdr:colOff>
      <xdr:row>98</xdr:row>
      <xdr:rowOff>99247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6002"/>
          <a:ext cx="838200" cy="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99247</xdr:rowOff>
    </xdr:from>
    <xdr:to>
      <xdr:col>81</xdr:col>
      <xdr:colOff>50800</xdr:colOff>
      <xdr:row>98</xdr:row>
      <xdr:rowOff>99399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013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99399</xdr:rowOff>
    </xdr:from>
    <xdr:to>
      <xdr:col>76</xdr:col>
      <xdr:colOff>114300</xdr:colOff>
      <xdr:row>98</xdr:row>
      <xdr:rowOff>111103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0149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111103</xdr:rowOff>
    </xdr:from>
    <xdr:to>
      <xdr:col>71</xdr:col>
      <xdr:colOff>177800</xdr:colOff>
      <xdr:row>98</xdr:row>
      <xdr:rowOff>118224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3203"/>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3102</xdr:rowOff>
    </xdr:from>
    <xdr:to>
      <xdr:col>85</xdr:col>
      <xdr:colOff>177800</xdr:colOff>
      <xdr:row>98</xdr:row>
      <xdr:rowOff>104702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133929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48447</xdr:rowOff>
    </xdr:from>
    <xdr:to>
      <xdr:col>81</xdr:col>
      <xdr:colOff>101600</xdr:colOff>
      <xdr:row>98</xdr:row>
      <xdr:rowOff>150047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166574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48599</xdr:rowOff>
    </xdr:from>
    <xdr:to>
      <xdr:col>76</xdr:col>
      <xdr:colOff>165100</xdr:colOff>
      <xdr:row>98</xdr:row>
      <xdr:rowOff>150199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60303</xdr:rowOff>
    </xdr:from>
    <xdr:to>
      <xdr:col>72</xdr:col>
      <xdr:colOff>38100</xdr:colOff>
      <xdr:row>98</xdr:row>
      <xdr:rowOff>161903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153030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67424</xdr:rowOff>
    </xdr:from>
    <xdr:to>
      <xdr:col>67</xdr:col>
      <xdr:colOff>101600</xdr:colOff>
      <xdr:row>98</xdr:row>
      <xdr:rowOff>169024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160151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94013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80563"/>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97637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418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91922</xdr:rowOff>
    </xdr:from>
    <xdr:to>
      <xdr:col>107</xdr:col>
      <xdr:colOff>50800</xdr:colOff>
      <xdr:row>39</xdr:row>
      <xdr:rowOff>97637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7847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85979</xdr:rowOff>
    </xdr:from>
    <xdr:to>
      <xdr:col>102</xdr:col>
      <xdr:colOff>114300</xdr:colOff>
      <xdr:row>39</xdr:row>
      <xdr:rowOff>91922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725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43213</xdr:rowOff>
    </xdr:from>
    <xdr:to>
      <xdr:col>116</xdr:col>
      <xdr:colOff>114300</xdr:colOff>
      <xdr:row>39</xdr:row>
      <xdr:rowOff>144813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129590</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46837</xdr:rowOff>
    </xdr:from>
    <xdr:to>
      <xdr:col>107</xdr:col>
      <xdr:colOff>101600</xdr:colOff>
      <xdr:row>39</xdr:row>
      <xdr:rowOff>148437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139564</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6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41122</xdr:rowOff>
    </xdr:from>
    <xdr:to>
      <xdr:col>102</xdr:col>
      <xdr:colOff>165100</xdr:colOff>
      <xdr:row>39</xdr:row>
      <xdr:rowOff>142722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133849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35179</xdr:rowOff>
    </xdr:from>
    <xdr:to>
      <xdr:col>98</xdr:col>
      <xdr:colOff>38100</xdr:colOff>
      <xdr:row>39</xdr:row>
      <xdr:rowOff>136779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127906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69259</xdr:rowOff>
    </xdr:from>
    <xdr:to>
      <xdr:col>116</xdr:col>
      <xdr:colOff>63500</xdr:colOff>
      <xdr:row>59</xdr:row>
      <xdr:rowOff>69993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84809"/>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69993</xdr:rowOff>
    </xdr:from>
    <xdr:to>
      <xdr:col>111</xdr:col>
      <xdr:colOff>177800</xdr:colOff>
      <xdr:row>59</xdr:row>
      <xdr:rowOff>70745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85543"/>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70745</xdr:rowOff>
    </xdr:from>
    <xdr:to>
      <xdr:col>107</xdr:col>
      <xdr:colOff>50800</xdr:colOff>
      <xdr:row>59</xdr:row>
      <xdr:rowOff>71447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6295"/>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71447</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8699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18459</xdr:rowOff>
    </xdr:from>
    <xdr:to>
      <xdr:col>116</xdr:col>
      <xdr:colOff>114300</xdr:colOff>
      <xdr:row>59</xdr:row>
      <xdr:rowOff>120059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104836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19193</xdr:rowOff>
    </xdr:from>
    <xdr:to>
      <xdr:col>112</xdr:col>
      <xdr:colOff>38100</xdr:colOff>
      <xdr:row>59</xdr:row>
      <xdr:rowOff>120793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111920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19945</xdr:rowOff>
    </xdr:from>
    <xdr:to>
      <xdr:col>107</xdr:col>
      <xdr:colOff>101600</xdr:colOff>
      <xdr:row>59</xdr:row>
      <xdr:rowOff>121545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112672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20647</xdr:rowOff>
    </xdr:from>
    <xdr:to>
      <xdr:col>102</xdr:col>
      <xdr:colOff>165100</xdr:colOff>
      <xdr:row>59</xdr:row>
      <xdr:rowOff>122247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113374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2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19854</xdr:rowOff>
    </xdr:from>
    <xdr:to>
      <xdr:col>116</xdr:col>
      <xdr:colOff>63500</xdr:colOff>
      <xdr:row>74</xdr:row>
      <xdr:rowOff>122125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07154"/>
          <a:ext cx="8382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122125</xdr:rowOff>
    </xdr:from>
    <xdr:to>
      <xdr:col>111</xdr:col>
      <xdr:colOff>177800</xdr:colOff>
      <xdr:row>75</xdr:row>
      <xdr:rowOff>16681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09425"/>
          <a:ext cx="889000" cy="6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16681</xdr:rowOff>
    </xdr:from>
    <xdr:to>
      <xdr:col>107</xdr:col>
      <xdr:colOff>50800</xdr:colOff>
      <xdr:row>75</xdr:row>
      <xdr:rowOff>35216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7543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35216</xdr:rowOff>
    </xdr:from>
    <xdr:to>
      <xdr:col>102</xdr:col>
      <xdr:colOff>114300</xdr:colOff>
      <xdr:row>75</xdr:row>
      <xdr:rowOff>55182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93966"/>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140504</xdr:rowOff>
    </xdr:from>
    <xdr:to>
      <xdr:col>116</xdr:col>
      <xdr:colOff>114300</xdr:colOff>
      <xdr:row>74</xdr:row>
      <xdr:rowOff>70654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163381</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71325</xdr:rowOff>
    </xdr:from>
    <xdr:to>
      <xdr:col>112</xdr:col>
      <xdr:colOff>38100</xdr:colOff>
      <xdr:row>75</xdr:row>
      <xdr:rowOff>1475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18002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137331</xdr:rowOff>
    </xdr:from>
    <xdr:to>
      <xdr:col>107</xdr:col>
      <xdr:colOff>101600</xdr:colOff>
      <xdr:row>75</xdr:row>
      <xdr:rowOff>67481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84008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155866</xdr:rowOff>
    </xdr:from>
    <xdr:to>
      <xdr:col>102</xdr:col>
      <xdr:colOff>165100</xdr:colOff>
      <xdr:row>75</xdr:row>
      <xdr:rowOff>86016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102543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4382</xdr:rowOff>
    </xdr:from>
    <xdr:to>
      <xdr:col>98</xdr:col>
      <xdr:colOff>38100</xdr:colOff>
      <xdr:row>75</xdr:row>
      <xdr:rowOff>105982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122509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1,593,469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a:t>
          </a:r>
          <a:r>
            <a:rPr kumimoji="1" lang="en-US" altLang="ja-JP" sz="1300">
              <a:latin typeface="ＭＳ Ｐゴシック" panose="020B0600070205080204" pitchFamily="50" charset="-128"/>
              <a:ea typeface="ＭＳ Ｐゴシック" panose="020B0600070205080204" pitchFamily="50" charset="-128"/>
            </a:rPr>
            <a:t>105,634</a:t>
          </a:r>
          <a:r>
            <a:rPr kumimoji="1" lang="ja-JP" altLang="en-US" sz="1300">
              <a:latin typeface="ＭＳ Ｐゴシック" panose="020B0600070205080204" pitchFamily="50" charset="-128"/>
              <a:ea typeface="ＭＳ Ｐゴシック" panose="020B0600070205080204" pitchFamily="50" charset="-128"/>
            </a:rPr>
            <a:t>円となっており、令和３年度は類似団体平均値を上回っている。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令和２年度の途中より、障害児通所施設が開設したことにより給付費が増加しており、今後も増加していくものと予測している。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また、令和２年度の補助費等においては、新型ｺﾛﾅｳｲﾙｽ等による社会情勢の変化により、特別給付金や各事業所等への支援金などを支出したことが、急激に増加した要因である。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
2,722
48.64
4,454,609
4,393,194
59,215
2,158,170
3,997,660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146177</xdr:rowOff>
    </xdr:from>
    <xdr:to>
      <xdr:col>24</xdr:col>
      <xdr:colOff>63500</xdr:colOff>
      <xdr:row>36</xdr:row>
      <xdr:rowOff>157207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8377"/>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145148</xdr:rowOff>
    </xdr:from>
    <xdr:to>
      <xdr:col>19</xdr:col>
      <xdr:colOff>177800</xdr:colOff>
      <xdr:row>36</xdr:row>
      <xdr:rowOff>157207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734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145148</xdr:rowOff>
    </xdr:from>
    <xdr:to>
      <xdr:col>15</xdr:col>
      <xdr:colOff>50800</xdr:colOff>
      <xdr:row>36</xdr:row>
      <xdr:rowOff>154997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1734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154997</xdr:rowOff>
    </xdr:from>
    <xdr:to>
      <xdr:col>10</xdr:col>
      <xdr:colOff>114300</xdr:colOff>
      <xdr:row>36</xdr:row>
      <xdr:rowOff>163950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71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95377</xdr:rowOff>
    </xdr:from>
    <xdr:to>
      <xdr:col>24</xdr:col>
      <xdr:colOff>114300</xdr:colOff>
      <xdr:row>37</xdr:row>
      <xdr:rowOff>25527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118254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106407</xdr:rowOff>
    </xdr:from>
    <xdr:to>
      <xdr:col>20</xdr:col>
      <xdr:colOff>38100</xdr:colOff>
      <xdr:row>37</xdr:row>
      <xdr:rowOff>36557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53084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94348</xdr:rowOff>
    </xdr:from>
    <xdr:to>
      <xdr:col>15</xdr:col>
      <xdr:colOff>101600</xdr:colOff>
      <xdr:row>37</xdr:row>
      <xdr:rowOff>24498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41025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104197</xdr:rowOff>
    </xdr:from>
    <xdr:to>
      <xdr:col>10</xdr:col>
      <xdr:colOff>165100</xdr:colOff>
      <xdr:row>37</xdr:row>
      <xdr:rowOff>34347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50874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113150</xdr:rowOff>
    </xdr:from>
    <xdr:to>
      <xdr:col>6</xdr:col>
      <xdr:colOff>38100</xdr:colOff>
      <xdr:row>37</xdr:row>
      <xdr:rowOff>43300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59827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35818</xdr:rowOff>
    </xdr:from>
    <xdr:to>
      <xdr:col>24</xdr:col>
      <xdr:colOff>63500</xdr:colOff>
      <xdr:row>58</xdr:row>
      <xdr:rowOff>52515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9918"/>
          <a:ext cx="8382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52515</xdr:rowOff>
    </xdr:from>
    <xdr:to>
      <xdr:col>19</xdr:col>
      <xdr:colOff>177800</xdr:colOff>
      <xdr:row>58</xdr:row>
      <xdr:rowOff>77622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6615"/>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77622</xdr:rowOff>
    </xdr:from>
    <xdr:to>
      <xdr:col>15</xdr:col>
      <xdr:colOff>50800</xdr:colOff>
      <xdr:row>58</xdr:row>
      <xdr:rowOff>88759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1722"/>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88759</xdr:rowOff>
    </xdr:from>
    <xdr:to>
      <xdr:col>10</xdr:col>
      <xdr:colOff>114300</xdr:colOff>
      <xdr:row>58</xdr:row>
      <xdr:rowOff>95501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2859"/>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156468</xdr:rowOff>
    </xdr:from>
    <xdr:to>
      <xdr:col>24</xdr:col>
      <xdr:colOff>114300</xdr:colOff>
      <xdr:row>58</xdr:row>
      <xdr:rowOff>86618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115845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1715</xdr:rowOff>
    </xdr:from>
    <xdr:to>
      <xdr:col>20</xdr:col>
      <xdr:colOff>38100</xdr:colOff>
      <xdr:row>58</xdr:row>
      <xdr:rowOff>103315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94442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26822</xdr:rowOff>
    </xdr:from>
    <xdr:to>
      <xdr:col>15</xdr:col>
      <xdr:colOff>101600</xdr:colOff>
      <xdr:row>58</xdr:row>
      <xdr:rowOff>128422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119549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37959</xdr:rowOff>
    </xdr:from>
    <xdr:to>
      <xdr:col>10</xdr:col>
      <xdr:colOff>165100</xdr:colOff>
      <xdr:row>58</xdr:row>
      <xdr:rowOff>139559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44701</xdr:rowOff>
    </xdr:from>
    <xdr:to>
      <xdr:col>6</xdr:col>
      <xdr:colOff>38100</xdr:colOff>
      <xdr:row>58</xdr:row>
      <xdr:rowOff>146301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137428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4308</xdr:rowOff>
    </xdr:from>
    <xdr:to>
      <xdr:col>24</xdr:col>
      <xdr:colOff>63500</xdr:colOff>
      <xdr:row>78</xdr:row>
      <xdr:rowOff>79456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77408"/>
          <a:ext cx="8382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79456</xdr:rowOff>
    </xdr:from>
    <xdr:to>
      <xdr:col>19</xdr:col>
      <xdr:colOff>177800</xdr:colOff>
      <xdr:row>78</xdr:row>
      <xdr:rowOff>159677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52556"/>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159677</xdr:rowOff>
    </xdr:from>
    <xdr:to>
      <xdr:col>15</xdr:col>
      <xdr:colOff>50800</xdr:colOff>
      <xdr:row>79</xdr:row>
      <xdr:rowOff>6328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2777"/>
          <a:ext cx="889000" cy="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6328</xdr:rowOff>
    </xdr:from>
    <xdr:to>
      <xdr:col>10</xdr:col>
      <xdr:colOff>114300</xdr:colOff>
      <xdr:row>79</xdr:row>
      <xdr:rowOff>26910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0878"/>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124958</xdr:rowOff>
    </xdr:from>
    <xdr:to>
      <xdr:col>24</xdr:col>
      <xdr:colOff>114300</xdr:colOff>
      <xdr:row>78</xdr:row>
      <xdr:rowOff>55108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7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28656</xdr:rowOff>
    </xdr:from>
    <xdr:to>
      <xdr:col>20</xdr:col>
      <xdr:colOff>38100</xdr:colOff>
      <xdr:row>78</xdr:row>
      <xdr:rowOff>130256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146783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108877</xdr:rowOff>
    </xdr:from>
    <xdr:to>
      <xdr:col>15</xdr:col>
      <xdr:colOff>101600</xdr:colOff>
      <xdr:row>79</xdr:row>
      <xdr:rowOff>39027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55554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126978</xdr:rowOff>
    </xdr:from>
    <xdr:to>
      <xdr:col>10</xdr:col>
      <xdr:colOff>165100</xdr:colOff>
      <xdr:row>79</xdr:row>
      <xdr:rowOff>57128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73655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147560</xdr:rowOff>
    </xdr:from>
    <xdr:to>
      <xdr:col>6</xdr:col>
      <xdr:colOff>38100</xdr:colOff>
      <xdr:row>79</xdr:row>
      <xdr:rowOff>77710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68837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114929</xdr:rowOff>
    </xdr:from>
    <xdr:to>
      <xdr:col>24</xdr:col>
      <xdr:colOff>63500</xdr:colOff>
      <xdr:row>98</xdr:row>
      <xdr:rowOff>55589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5579"/>
          <a:ext cx="838200" cy="1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55589</xdr:rowOff>
    </xdr:from>
    <xdr:to>
      <xdr:col>19</xdr:col>
      <xdr:colOff>177800</xdr:colOff>
      <xdr:row>98</xdr:row>
      <xdr:rowOff>78882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57689"/>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60300</xdr:rowOff>
    </xdr:from>
    <xdr:to>
      <xdr:col>15</xdr:col>
      <xdr:colOff>50800</xdr:colOff>
      <xdr:row>98</xdr:row>
      <xdr:rowOff>78882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62400"/>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39495</xdr:rowOff>
    </xdr:from>
    <xdr:to>
      <xdr:col>10</xdr:col>
      <xdr:colOff>114300</xdr:colOff>
      <xdr:row>98</xdr:row>
      <xdr:rowOff>60300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41595"/>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64129</xdr:rowOff>
    </xdr:from>
    <xdr:to>
      <xdr:col>24</xdr:col>
      <xdr:colOff>114300</xdr:colOff>
      <xdr:row>97</xdr:row>
      <xdr:rowOff>165729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42556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4789</xdr:rowOff>
    </xdr:from>
    <xdr:to>
      <xdr:col>20</xdr:col>
      <xdr:colOff>38100</xdr:colOff>
      <xdr:row>98</xdr:row>
      <xdr:rowOff>106389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97516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28082</xdr:rowOff>
    </xdr:from>
    <xdr:to>
      <xdr:col>15</xdr:col>
      <xdr:colOff>101600</xdr:colOff>
      <xdr:row>98</xdr:row>
      <xdr:rowOff>129682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9500</xdr:rowOff>
    </xdr:from>
    <xdr:to>
      <xdr:col>10</xdr:col>
      <xdr:colOff>165100</xdr:colOff>
      <xdr:row>98</xdr:row>
      <xdr:rowOff>111100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160145</xdr:rowOff>
    </xdr:from>
    <xdr:to>
      <xdr:col>6</xdr:col>
      <xdr:colOff>38100</xdr:colOff>
      <xdr:row>98</xdr:row>
      <xdr:rowOff>90295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8132</xdr:rowOff>
    </xdr:from>
    <xdr:to>
      <xdr:col>55</xdr:col>
      <xdr:colOff>0</xdr:colOff>
      <xdr:row>58</xdr:row>
      <xdr:rowOff>19631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09332"/>
          <a:ext cx="838200" cy="3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8132</xdr:rowOff>
    </xdr:from>
    <xdr:to>
      <xdr:col>50</xdr:col>
      <xdr:colOff>114300</xdr:colOff>
      <xdr:row>58</xdr:row>
      <xdr:rowOff>22199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09332"/>
          <a:ext cx="889000" cy="3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132659</xdr:rowOff>
    </xdr:from>
    <xdr:to>
      <xdr:col>45</xdr:col>
      <xdr:colOff>177800</xdr:colOff>
      <xdr:row>58</xdr:row>
      <xdr:rowOff>22199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5309"/>
          <a:ext cx="8890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132659</xdr:rowOff>
    </xdr:from>
    <xdr:to>
      <xdr:col>41</xdr:col>
      <xdr:colOff>50800</xdr:colOff>
      <xdr:row>58</xdr:row>
      <xdr:rowOff>25826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5309"/>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140281</xdr:rowOff>
    </xdr:from>
    <xdr:to>
      <xdr:col>55</xdr:col>
      <xdr:colOff>50800</xdr:colOff>
      <xdr:row>58</xdr:row>
      <xdr:rowOff>70431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118708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128782</xdr:rowOff>
    </xdr:from>
    <xdr:to>
      <xdr:col>50</xdr:col>
      <xdr:colOff>165100</xdr:colOff>
      <xdr:row>56</xdr:row>
      <xdr:rowOff>58932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75459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3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142849</xdr:rowOff>
    </xdr:from>
    <xdr:to>
      <xdr:col>46</xdr:col>
      <xdr:colOff>38100</xdr:colOff>
      <xdr:row>58</xdr:row>
      <xdr:rowOff>72999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64126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0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81859</xdr:rowOff>
    </xdr:from>
    <xdr:to>
      <xdr:col>41</xdr:col>
      <xdr:colOff>101600</xdr:colOff>
      <xdr:row>58</xdr:row>
      <xdr:rowOff>12009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28536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146476</xdr:rowOff>
    </xdr:from>
    <xdr:to>
      <xdr:col>36</xdr:col>
      <xdr:colOff>165100</xdr:colOff>
      <xdr:row>58</xdr:row>
      <xdr:rowOff>76626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67753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143785</xdr:rowOff>
    </xdr:from>
    <xdr:to>
      <xdr:col>55</xdr:col>
      <xdr:colOff>0</xdr:colOff>
      <xdr:row>78</xdr:row>
      <xdr:rowOff>27085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5435"/>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143785</xdr:rowOff>
    </xdr:from>
    <xdr:to>
      <xdr:col>50</xdr:col>
      <xdr:colOff>114300</xdr:colOff>
      <xdr:row>78</xdr:row>
      <xdr:rowOff>73746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5435"/>
          <a:ext cx="889000" cy="10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73746</xdr:rowOff>
    </xdr:from>
    <xdr:to>
      <xdr:col>45</xdr:col>
      <xdr:colOff>177800</xdr:colOff>
      <xdr:row>78</xdr:row>
      <xdr:rowOff>101684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684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98806</xdr:rowOff>
    </xdr:from>
    <xdr:to>
      <xdr:col>41</xdr:col>
      <xdr:colOff>50800</xdr:colOff>
      <xdr:row>78</xdr:row>
      <xdr:rowOff>101684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1906"/>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147735</xdr:rowOff>
    </xdr:from>
    <xdr:to>
      <xdr:col>55</xdr:col>
      <xdr:colOff>50800</xdr:colOff>
      <xdr:row>78</xdr:row>
      <xdr:rowOff>77885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92985</xdr:rowOff>
    </xdr:from>
    <xdr:to>
      <xdr:col>50</xdr:col>
      <xdr:colOff>165100</xdr:colOff>
      <xdr:row>78</xdr:row>
      <xdr:rowOff>23135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39662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22946</xdr:rowOff>
    </xdr:from>
    <xdr:to>
      <xdr:col>46</xdr:col>
      <xdr:colOff>38100</xdr:colOff>
      <xdr:row>78</xdr:row>
      <xdr:rowOff>124546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50884</xdr:rowOff>
    </xdr:from>
    <xdr:to>
      <xdr:col>41</xdr:col>
      <xdr:colOff>101600</xdr:colOff>
      <xdr:row>78</xdr:row>
      <xdr:rowOff>152484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143611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48006</xdr:rowOff>
    </xdr:from>
    <xdr:to>
      <xdr:col>36</xdr:col>
      <xdr:colOff>165100</xdr:colOff>
      <xdr:row>78</xdr:row>
      <xdr:rowOff>149606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140733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54251</xdr:rowOff>
    </xdr:from>
    <xdr:to>
      <xdr:col>55</xdr:col>
      <xdr:colOff>0</xdr:colOff>
      <xdr:row>95</xdr:row>
      <xdr:rowOff>126950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42001"/>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126950</xdr:rowOff>
    </xdr:from>
    <xdr:to>
      <xdr:col>50</xdr:col>
      <xdr:colOff>114300</xdr:colOff>
      <xdr:row>96</xdr:row>
      <xdr:rowOff>4924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14700"/>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137971</xdr:rowOff>
    </xdr:from>
    <xdr:to>
      <xdr:col>45</xdr:col>
      <xdr:colOff>177800</xdr:colOff>
      <xdr:row>96</xdr:row>
      <xdr:rowOff>4924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25721"/>
          <a:ext cx="889000" cy="3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44027</xdr:rowOff>
    </xdr:from>
    <xdr:to>
      <xdr:col>41</xdr:col>
      <xdr:colOff>50800</xdr:colOff>
      <xdr:row>95</xdr:row>
      <xdr:rowOff>137971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331777"/>
          <a:ext cx="889000" cy="9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3451</xdr:rowOff>
    </xdr:from>
    <xdr:to>
      <xdr:col>55</xdr:col>
      <xdr:colOff>50800</xdr:colOff>
      <xdr:row>95</xdr:row>
      <xdr:rowOff>105051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26328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76150</xdr:rowOff>
    </xdr:from>
    <xdr:to>
      <xdr:col>50</xdr:col>
      <xdr:colOff>165100</xdr:colOff>
      <xdr:row>96</xdr:row>
      <xdr:rowOff>6300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22827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125574</xdr:rowOff>
    </xdr:from>
    <xdr:to>
      <xdr:col>46</xdr:col>
      <xdr:colOff>38100</xdr:colOff>
      <xdr:row>96</xdr:row>
      <xdr:rowOff>55724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72251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87171</xdr:rowOff>
    </xdr:from>
    <xdr:to>
      <xdr:col>41</xdr:col>
      <xdr:colOff>101600</xdr:colOff>
      <xdr:row>96</xdr:row>
      <xdr:rowOff>17321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33848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5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164677</xdr:rowOff>
    </xdr:from>
    <xdr:to>
      <xdr:col>36</xdr:col>
      <xdr:colOff>165100</xdr:colOff>
      <xdr:row>95</xdr:row>
      <xdr:rowOff>94827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2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111354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05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112664</xdr:rowOff>
    </xdr:from>
    <xdr:to>
      <xdr:col>85</xdr:col>
      <xdr:colOff>127000</xdr:colOff>
      <xdr:row>37</xdr:row>
      <xdr:rowOff>96838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41964"/>
          <a:ext cx="838200" cy="49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112664</xdr:rowOff>
    </xdr:from>
    <xdr:to>
      <xdr:col>81</xdr:col>
      <xdr:colOff>50800</xdr:colOff>
      <xdr:row>37</xdr:row>
      <xdr:rowOff>90056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941964"/>
          <a:ext cx="889000" cy="49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90056</xdr:rowOff>
    </xdr:from>
    <xdr:to>
      <xdr:col>76</xdr:col>
      <xdr:colOff>114300</xdr:colOff>
      <xdr:row>37</xdr:row>
      <xdr:rowOff>113533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33706"/>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113533</xdr:rowOff>
    </xdr:from>
    <xdr:to>
      <xdr:col>71</xdr:col>
      <xdr:colOff>177800</xdr:colOff>
      <xdr:row>37</xdr:row>
      <xdr:rowOff>134557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57183"/>
          <a:ext cx="889000" cy="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46038</xdr:rowOff>
    </xdr:from>
    <xdr:to>
      <xdr:col>85</xdr:col>
      <xdr:colOff>177800</xdr:colOff>
      <xdr:row>37</xdr:row>
      <xdr:rowOff>147638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24465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61864</xdr:rowOff>
    </xdr:from>
    <xdr:to>
      <xdr:col>81</xdr:col>
      <xdr:colOff>101600</xdr:colOff>
      <xdr:row>34</xdr:row>
      <xdr:rowOff>163464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8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8541</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66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39256</xdr:rowOff>
    </xdr:from>
    <xdr:to>
      <xdr:col>76</xdr:col>
      <xdr:colOff>165100</xdr:colOff>
      <xdr:row>37</xdr:row>
      <xdr:rowOff>140856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131983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62733</xdr:rowOff>
    </xdr:from>
    <xdr:to>
      <xdr:col>72</xdr:col>
      <xdr:colOff>38100</xdr:colOff>
      <xdr:row>37</xdr:row>
      <xdr:rowOff>164333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155460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83757</xdr:rowOff>
    </xdr:from>
    <xdr:to>
      <xdr:col>67</xdr:col>
      <xdr:colOff>101600</xdr:colOff>
      <xdr:row>38</xdr:row>
      <xdr:rowOff>13906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61115</xdr:rowOff>
    </xdr:from>
    <xdr:to>
      <xdr:col>85</xdr:col>
      <xdr:colOff>127000</xdr:colOff>
      <xdr:row>58</xdr:row>
      <xdr:rowOff>70272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05215"/>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61115</xdr:rowOff>
    </xdr:from>
    <xdr:to>
      <xdr:col>81</xdr:col>
      <xdr:colOff>50800</xdr:colOff>
      <xdr:row>58</xdr:row>
      <xdr:rowOff>85526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0521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85526</xdr:rowOff>
    </xdr:from>
    <xdr:to>
      <xdr:col>76</xdr:col>
      <xdr:colOff>114300</xdr:colOff>
      <xdr:row>58</xdr:row>
      <xdr:rowOff>90250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296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90250</xdr:rowOff>
    </xdr:from>
    <xdr:to>
      <xdr:col>71</xdr:col>
      <xdr:colOff>177800</xdr:colOff>
      <xdr:row>58</xdr:row>
      <xdr:rowOff>91870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34350"/>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19472</xdr:rowOff>
    </xdr:from>
    <xdr:to>
      <xdr:col>85</xdr:col>
      <xdr:colOff>177800</xdr:colOff>
      <xdr:row>58</xdr:row>
      <xdr:rowOff>121072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105849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10315</xdr:rowOff>
    </xdr:from>
    <xdr:to>
      <xdr:col>81</xdr:col>
      <xdr:colOff>101600</xdr:colOff>
      <xdr:row>58</xdr:row>
      <xdr:rowOff>111915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103042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34726</xdr:rowOff>
    </xdr:from>
    <xdr:to>
      <xdr:col>76</xdr:col>
      <xdr:colOff>165100</xdr:colOff>
      <xdr:row>58</xdr:row>
      <xdr:rowOff>136326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127453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39450</xdr:rowOff>
    </xdr:from>
    <xdr:to>
      <xdr:col>72</xdr:col>
      <xdr:colOff>38100</xdr:colOff>
      <xdr:row>58</xdr:row>
      <xdr:rowOff>141050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132177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41070</xdr:rowOff>
    </xdr:from>
    <xdr:to>
      <xdr:col>67</xdr:col>
      <xdr:colOff>101600</xdr:colOff>
      <xdr:row>58</xdr:row>
      <xdr:rowOff>142670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133797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148326</xdr:rowOff>
    </xdr:from>
    <xdr:to>
      <xdr:col>85</xdr:col>
      <xdr:colOff>127000</xdr:colOff>
      <xdr:row>97</xdr:row>
      <xdr:rowOff>163940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78976"/>
          <a:ext cx="8382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163940</xdr:rowOff>
    </xdr:from>
    <xdr:to>
      <xdr:col>81</xdr:col>
      <xdr:colOff>50800</xdr:colOff>
      <xdr:row>97</xdr:row>
      <xdr:rowOff>166934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94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83130</xdr:rowOff>
    </xdr:from>
    <xdr:to>
      <xdr:col>76</xdr:col>
      <xdr:colOff>114300</xdr:colOff>
      <xdr:row>97</xdr:row>
      <xdr:rowOff>166934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13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49828</xdr:rowOff>
    </xdr:from>
    <xdr:to>
      <xdr:col>71</xdr:col>
      <xdr:colOff>177800</xdr:colOff>
      <xdr:row>97</xdr:row>
      <xdr:rowOff>83130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80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97526</xdr:rowOff>
    </xdr:from>
    <xdr:to>
      <xdr:col>85</xdr:col>
      <xdr:colOff>177800</xdr:colOff>
      <xdr:row>98</xdr:row>
      <xdr:rowOff>27676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75953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113140</xdr:rowOff>
    </xdr:from>
    <xdr:to>
      <xdr:col>81</xdr:col>
      <xdr:colOff>101600</xdr:colOff>
      <xdr:row>98</xdr:row>
      <xdr:rowOff>43290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34417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3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116134</xdr:rowOff>
    </xdr:from>
    <xdr:to>
      <xdr:col>76</xdr:col>
      <xdr:colOff>165100</xdr:colOff>
      <xdr:row>98</xdr:row>
      <xdr:rowOff>46284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37411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32330</xdr:rowOff>
    </xdr:from>
    <xdr:to>
      <xdr:col>72</xdr:col>
      <xdr:colOff>38100</xdr:colOff>
      <xdr:row>97</xdr:row>
      <xdr:rowOff>133930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150457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170478</xdr:rowOff>
    </xdr:from>
    <xdr:to>
      <xdr:col>67</xdr:col>
      <xdr:colOff>101600</xdr:colOff>
      <xdr:row>97</xdr:row>
      <xdr:rowOff>100628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117155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み、農林水産業費と消防費が類似団体平均値を大きく上回っているが、国営農地再編整備事業等の一括償還や災害時の避難場所の電源確保として、役場庁舎等非常用発電設備を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また、民生費は、住民一人当たり</a:t>
          </a:r>
          <a:r>
            <a:rPr kumimoji="1" lang="en-US" altLang="ja-JP" sz="1300">
              <a:latin typeface="ＭＳ Ｐゴシック" panose="020B0600070205080204" pitchFamily="50" charset="-128"/>
              <a:ea typeface="ＭＳ Ｐゴシック" panose="020B0600070205080204" pitchFamily="50" charset="-128"/>
            </a:rPr>
            <a:t>311,072</a:t>
          </a:r>
          <a:r>
            <a:rPr kumimoji="1" lang="ja-JP" altLang="en-US" sz="1300">
              <a:latin typeface="ＭＳ Ｐゴシック" panose="020B0600070205080204" pitchFamily="50" charset="-128"/>
              <a:ea typeface="ＭＳ Ｐゴシック" panose="020B0600070205080204" pitchFamily="50" charset="-128"/>
            </a:rPr>
            <a:t>円となっており、令和３年度に高齢者世帯や子育て世帯等への特別給付金の支給により、類似団体平均値より増加した要因である。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令和元年度にかけて毎年基金より取り崩しを行っていたが、令和２年度と令和３年度は、決算余剰金を積立てたためで、特に令和３年度においては、普通交付税の再算定による追加交付もあり積立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実質単年度収支においても、上記令和３年度の要因と同様である。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4454609</v>
      </c>
      <c r="BO4" s="483"/>
      <c r="BP4" s="483"/>
      <c r="BQ4" s="483"/>
      <c r="BR4" s="483"/>
      <c r="BS4" s="483"/>
      <c r="BT4" s="483"/>
      <c r="BU4" s="484"/>
      <c r="BV4" s="482">
        <v>5100450</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2.7</v>
      </c>
      <c r="CU4" s="623"/>
      <c r="CV4" s="623"/>
      <c r="CW4" s="623"/>
      <c r="CX4" s="623"/>
      <c r="CY4" s="623"/>
      <c r="CZ4" s="623"/>
      <c r="DA4" s="624"/>
      <c r="DB4" s="622">
        <v>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4393194</v>
      </c>
      <c r="BO5" s="454"/>
      <c r="BP5" s="454"/>
      <c r="BQ5" s="454"/>
      <c r="BR5" s="454"/>
      <c r="BS5" s="454"/>
      <c r="BT5" s="454"/>
      <c r="BU5" s="455"/>
      <c r="BV5" s="453">
        <v>5030116</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69.2</v>
      </c>
      <c r="CU5" s="451"/>
      <c r="CV5" s="451"/>
      <c r="CW5" s="451"/>
      <c r="CX5" s="451"/>
      <c r="CY5" s="451"/>
      <c r="CZ5" s="451"/>
      <c r="DA5" s="452"/>
      <c r="DB5" s="450">
        <v>76.599999999999994</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61415</v>
      </c>
      <c r="BO6" s="454"/>
      <c r="BP6" s="454"/>
      <c r="BQ6" s="454"/>
      <c r="BR6" s="454"/>
      <c r="BS6" s="454"/>
      <c r="BT6" s="454"/>
      <c r="BU6" s="455"/>
      <c r="BV6" s="453">
        <v>70334</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71.400000000000006</v>
      </c>
      <c r="CU6" s="597"/>
      <c r="CV6" s="597"/>
      <c r="CW6" s="597"/>
      <c r="CX6" s="597"/>
      <c r="CY6" s="597"/>
      <c r="CZ6" s="597"/>
      <c r="DA6" s="598"/>
      <c r="DB6" s="596">
        <v>78.599999999999994</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2200</v>
      </c>
      <c r="BO7" s="454"/>
      <c r="BP7" s="454"/>
      <c r="BQ7" s="454"/>
      <c r="BR7" s="454"/>
      <c r="BS7" s="454"/>
      <c r="BT7" s="454"/>
      <c r="BU7" s="455"/>
      <c r="BV7" s="453">
        <v>12278</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2158170</v>
      </c>
      <c r="CU7" s="454"/>
      <c r="CV7" s="454"/>
      <c r="CW7" s="454"/>
      <c r="CX7" s="454"/>
      <c r="CY7" s="454"/>
      <c r="CZ7" s="454"/>
      <c r="DA7" s="455"/>
      <c r="DB7" s="453">
        <v>1953573</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59215</v>
      </c>
      <c r="BO8" s="454"/>
      <c r="BP8" s="454"/>
      <c r="BQ8" s="454"/>
      <c r="BR8" s="454"/>
      <c r="BS8" s="454"/>
      <c r="BT8" s="454"/>
      <c r="BU8" s="455"/>
      <c r="BV8" s="453">
        <v>58056</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0.18</v>
      </c>
      <c r="CU8" s="557"/>
      <c r="CV8" s="557"/>
      <c r="CW8" s="557"/>
      <c r="CX8" s="557"/>
      <c r="CY8" s="557"/>
      <c r="CZ8" s="557"/>
      <c r="DA8" s="558"/>
      <c r="DB8" s="556">
        <v>0.18</v>
      </c>
      <c r="DC8" s="557"/>
      <c r="DD8" s="557"/>
      <c r="DE8" s="557"/>
      <c r="DF8" s="557"/>
      <c r="DG8" s="557"/>
      <c r="DH8" s="557"/>
      <c r="DI8" s="558"/>
    </row>
    <row r="9" spans="1:119" ht="18.75" customHeight="1" thickBot="1" x14ac:dyDescent="0.2">
      <c r="A9" s="178"/>
      <c r="B9" s="585" t="s">
        <v>113</v>
      </c>
      <c r="C9" s="586"/>
      <c r="D9" s="586"/>
      <c r="E9" s="586"/>
      <c r="F9" s="586"/>
      <c r="G9" s="586"/>
      <c r="H9" s="586"/>
      <c r="I9" s="586"/>
      <c r="J9" s="586"/>
      <c r="K9" s="504"/>
      <c r="L9" s="587" t="s">
        <v>114</v>
      </c>
      <c r="M9" s="588"/>
      <c r="N9" s="588"/>
      <c r="O9" s="588"/>
      <c r="P9" s="588"/>
      <c r="Q9" s="589"/>
      <c r="R9" s="590">
        <v>2693</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102</v>
      </c>
      <c r="AV9" s="512"/>
      <c r="AW9" s="512"/>
      <c r="AX9" s="512"/>
      <c r="AY9" s="467" t="s">
        <v>117</v>
      </c>
      <c r="AZ9" s="468"/>
      <c r="BA9" s="468"/>
      <c r="BB9" s="468"/>
      <c r="BC9" s="468"/>
      <c r="BD9" s="468"/>
      <c r="BE9" s="468"/>
      <c r="BF9" s="468"/>
      <c r="BG9" s="468"/>
      <c r="BH9" s="468"/>
      <c r="BI9" s="468"/>
      <c r="BJ9" s="468"/>
      <c r="BK9" s="468"/>
      <c r="BL9" s="468"/>
      <c r="BM9" s="469"/>
      <c r="BN9" s="453">
        <v>1159</v>
      </c>
      <c r="BO9" s="454"/>
      <c r="BP9" s="454"/>
      <c r="BQ9" s="454"/>
      <c r="BR9" s="454"/>
      <c r="BS9" s="454"/>
      <c r="BT9" s="454"/>
      <c r="BU9" s="455"/>
      <c r="BV9" s="453">
        <v>3700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11.8</v>
      </c>
      <c r="CU9" s="451"/>
      <c r="CV9" s="451"/>
      <c r="CW9" s="451"/>
      <c r="CX9" s="451"/>
      <c r="CY9" s="451"/>
      <c r="CZ9" s="451"/>
      <c r="DA9" s="452"/>
      <c r="DB9" s="450">
        <v>12.4</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3091</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121</v>
      </c>
      <c r="AV10" s="512"/>
      <c r="AW10" s="512"/>
      <c r="AX10" s="512"/>
      <c r="AY10" s="467" t="s">
        <v>122</v>
      </c>
      <c r="AZ10" s="468"/>
      <c r="BA10" s="468"/>
      <c r="BB10" s="468"/>
      <c r="BC10" s="468"/>
      <c r="BD10" s="468"/>
      <c r="BE10" s="468"/>
      <c r="BF10" s="468"/>
      <c r="BG10" s="468"/>
      <c r="BH10" s="468"/>
      <c r="BI10" s="468"/>
      <c r="BJ10" s="468"/>
      <c r="BK10" s="468"/>
      <c r="BL10" s="468"/>
      <c r="BM10" s="469"/>
      <c r="BN10" s="453">
        <v>197108</v>
      </c>
      <c r="BO10" s="454"/>
      <c r="BP10" s="454"/>
      <c r="BQ10" s="454"/>
      <c r="BR10" s="454"/>
      <c r="BS10" s="454"/>
      <c r="BT10" s="454"/>
      <c r="BU10" s="455"/>
      <c r="BV10" s="453">
        <v>20161</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127</v>
      </c>
      <c r="AV11" s="512"/>
      <c r="AW11" s="512"/>
      <c r="AX11" s="512"/>
      <c r="AY11" s="467" t="s">
        <v>128</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129</v>
      </c>
      <c r="CE11" s="413"/>
      <c r="CF11" s="413"/>
      <c r="CG11" s="413"/>
      <c r="CH11" s="413"/>
      <c r="CI11" s="413"/>
      <c r="CJ11" s="413"/>
      <c r="CK11" s="413"/>
      <c r="CL11" s="413"/>
      <c r="CM11" s="413"/>
      <c r="CN11" s="413"/>
      <c r="CO11" s="413"/>
      <c r="CP11" s="413"/>
      <c r="CQ11" s="413"/>
      <c r="CR11" s="413"/>
      <c r="CS11" s="494"/>
      <c r="CT11" s="556" t="s">
        <v>130</v>
      </c>
      <c r="CU11" s="557"/>
      <c r="CV11" s="557"/>
      <c r="CW11" s="557"/>
      <c r="CX11" s="557"/>
      <c r="CY11" s="557"/>
      <c r="CZ11" s="557"/>
      <c r="DA11" s="558"/>
      <c r="DB11" s="556" t="s">
        <v>131</v>
      </c>
      <c r="DC11" s="557"/>
      <c r="DD11" s="557"/>
      <c r="DE11" s="557"/>
      <c r="DF11" s="557"/>
      <c r="DG11" s="557"/>
      <c r="DH11" s="557"/>
      <c r="DI11" s="558"/>
    </row>
    <row r="12" spans="1:119" ht="18.75" customHeight="1" x14ac:dyDescent="0.15">
      <c r="A12" s="178"/>
      <c r="B12" s="559" t="s">
        <v>132</v>
      </c>
      <c r="C12" s="560"/>
      <c r="D12" s="560"/>
      <c r="E12" s="560"/>
      <c r="F12" s="560"/>
      <c r="G12" s="560"/>
      <c r="H12" s="560"/>
      <c r="I12" s="560"/>
      <c r="J12" s="560"/>
      <c r="K12" s="561"/>
      <c r="L12" s="568" t="s">
        <v>133</v>
      </c>
      <c r="M12" s="569"/>
      <c r="N12" s="569"/>
      <c r="O12" s="569"/>
      <c r="P12" s="569"/>
      <c r="Q12" s="570"/>
      <c r="R12" s="571">
        <v>2757</v>
      </c>
      <c r="S12" s="572"/>
      <c r="T12" s="572"/>
      <c r="U12" s="572"/>
      <c r="V12" s="573"/>
      <c r="W12" s="574" t="s">
        <v>1</v>
      </c>
      <c r="X12" s="512"/>
      <c r="Y12" s="512"/>
      <c r="Z12" s="512"/>
      <c r="AA12" s="512"/>
      <c r="AB12" s="575"/>
      <c r="AC12" s="576" t="s">
        <v>134</v>
      </c>
      <c r="AD12" s="577"/>
      <c r="AE12" s="577"/>
      <c r="AF12" s="577"/>
      <c r="AG12" s="578"/>
      <c r="AH12" s="576" t="s">
        <v>135</v>
      </c>
      <c r="AI12" s="577"/>
      <c r="AJ12" s="577"/>
      <c r="AK12" s="577"/>
      <c r="AL12" s="579"/>
      <c r="AM12" s="510" t="s">
        <v>136</v>
      </c>
      <c r="AN12" s="410"/>
      <c r="AO12" s="410"/>
      <c r="AP12" s="410"/>
      <c r="AQ12" s="410"/>
      <c r="AR12" s="410"/>
      <c r="AS12" s="410"/>
      <c r="AT12" s="411"/>
      <c r="AU12" s="511" t="s">
        <v>137</v>
      </c>
      <c r="AV12" s="512"/>
      <c r="AW12" s="512"/>
      <c r="AX12" s="512"/>
      <c r="AY12" s="467" t="s">
        <v>138</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139</v>
      </c>
      <c r="CE12" s="413"/>
      <c r="CF12" s="413"/>
      <c r="CG12" s="413"/>
      <c r="CH12" s="413"/>
      <c r="CI12" s="413"/>
      <c r="CJ12" s="413"/>
      <c r="CK12" s="413"/>
      <c r="CL12" s="413"/>
      <c r="CM12" s="413"/>
      <c r="CN12" s="413"/>
      <c r="CO12" s="413"/>
      <c r="CP12" s="413"/>
      <c r="CQ12" s="413"/>
      <c r="CR12" s="413"/>
      <c r="CS12" s="494"/>
      <c r="CT12" s="556" t="s">
        <v>140</v>
      </c>
      <c r="CU12" s="557"/>
      <c r="CV12" s="557"/>
      <c r="CW12" s="557"/>
      <c r="CX12" s="557"/>
      <c r="CY12" s="557"/>
      <c r="CZ12" s="557"/>
      <c r="DA12" s="558"/>
      <c r="DB12" s="556" t="s">
        <v>141</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142</v>
      </c>
      <c r="N13" s="538"/>
      <c r="O13" s="538"/>
      <c r="P13" s="538"/>
      <c r="Q13" s="539"/>
      <c r="R13" s="540">
        <v>2722</v>
      </c>
      <c r="S13" s="541"/>
      <c r="T13" s="541"/>
      <c r="U13" s="541"/>
      <c r="V13" s="542"/>
      <c r="W13" s="543" t="s">
        <v>143</v>
      </c>
      <c r="X13" s="439"/>
      <c r="Y13" s="439"/>
      <c r="Z13" s="439"/>
      <c r="AA13" s="439"/>
      <c r="AB13" s="440"/>
      <c r="AC13" s="406">
        <v>462</v>
      </c>
      <c r="AD13" s="407"/>
      <c r="AE13" s="407"/>
      <c r="AF13" s="407"/>
      <c r="AG13" s="408"/>
      <c r="AH13" s="406">
        <v>527</v>
      </c>
      <c r="AI13" s="407"/>
      <c r="AJ13" s="407"/>
      <c r="AK13" s="407"/>
      <c r="AL13" s="466"/>
      <c r="AM13" s="510" t="s">
        <v>144</v>
      </c>
      <c r="AN13" s="410"/>
      <c r="AO13" s="410"/>
      <c r="AP13" s="410"/>
      <c r="AQ13" s="410"/>
      <c r="AR13" s="410"/>
      <c r="AS13" s="410"/>
      <c r="AT13" s="411"/>
      <c r="AU13" s="511" t="s">
        <v>145</v>
      </c>
      <c r="AV13" s="512"/>
      <c r="AW13" s="512"/>
      <c r="AX13" s="512"/>
      <c r="AY13" s="467" t="s">
        <v>146</v>
      </c>
      <c r="AZ13" s="468"/>
      <c r="BA13" s="468"/>
      <c r="BB13" s="468"/>
      <c r="BC13" s="468"/>
      <c r="BD13" s="468"/>
      <c r="BE13" s="468"/>
      <c r="BF13" s="468"/>
      <c r="BG13" s="468"/>
      <c r="BH13" s="468"/>
      <c r="BI13" s="468"/>
      <c r="BJ13" s="468"/>
      <c r="BK13" s="468"/>
      <c r="BL13" s="468"/>
      <c r="BM13" s="469"/>
      <c r="BN13" s="453">
        <v>198267</v>
      </c>
      <c r="BO13" s="454"/>
      <c r="BP13" s="454"/>
      <c r="BQ13" s="454"/>
      <c r="BR13" s="454"/>
      <c r="BS13" s="454"/>
      <c r="BT13" s="454"/>
      <c r="BU13" s="455"/>
      <c r="BV13" s="453">
        <v>23861</v>
      </c>
      <c r="BW13" s="454"/>
      <c r="BX13" s="454"/>
      <c r="BY13" s="454"/>
      <c r="BZ13" s="454"/>
      <c r="CA13" s="454"/>
      <c r="CB13" s="454"/>
      <c r="CC13" s="455"/>
      <c r="CD13" s="493" t="s">
        <v>147</v>
      </c>
      <c r="CE13" s="413"/>
      <c r="CF13" s="413"/>
      <c r="CG13" s="413"/>
      <c r="CH13" s="413"/>
      <c r="CI13" s="413"/>
      <c r="CJ13" s="413"/>
      <c r="CK13" s="413"/>
      <c r="CL13" s="413"/>
      <c r="CM13" s="413"/>
      <c r="CN13" s="413"/>
      <c r="CO13" s="413"/>
      <c r="CP13" s="413"/>
      <c r="CQ13" s="413"/>
      <c r="CR13" s="413"/>
      <c r="CS13" s="494"/>
      <c r="CT13" s="450">
        <v>5.7</v>
      </c>
      <c r="CU13" s="451"/>
      <c r="CV13" s="451"/>
      <c r="CW13" s="451"/>
      <c r="CX13" s="451"/>
      <c r="CY13" s="451"/>
      <c r="CZ13" s="451"/>
      <c r="DA13" s="452"/>
      <c r="DB13" s="450">
        <v>6.6</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148</v>
      </c>
      <c r="M14" s="580"/>
      <c r="N14" s="580"/>
      <c r="O14" s="580"/>
      <c r="P14" s="580"/>
      <c r="Q14" s="581"/>
      <c r="R14" s="540">
        <v>2827</v>
      </c>
      <c r="S14" s="541"/>
      <c r="T14" s="541"/>
      <c r="U14" s="541"/>
      <c r="V14" s="542"/>
      <c r="W14" s="544"/>
      <c r="X14" s="442"/>
      <c r="Y14" s="442"/>
      <c r="Z14" s="442"/>
      <c r="AA14" s="442"/>
      <c r="AB14" s="443"/>
      <c r="AC14" s="533">
        <v>34.799999999999997</v>
      </c>
      <c r="AD14" s="534"/>
      <c r="AE14" s="534"/>
      <c r="AF14" s="534"/>
      <c r="AG14" s="535"/>
      <c r="AH14" s="533">
        <v>35.9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149</v>
      </c>
      <c r="CE14" s="491"/>
      <c r="CF14" s="491"/>
      <c r="CG14" s="491"/>
      <c r="CH14" s="491"/>
      <c r="CI14" s="491"/>
      <c r="CJ14" s="491"/>
      <c r="CK14" s="491"/>
      <c r="CL14" s="491"/>
      <c r="CM14" s="491"/>
      <c r="CN14" s="491"/>
      <c r="CO14" s="491"/>
      <c r="CP14" s="491"/>
      <c r="CQ14" s="491"/>
      <c r="CR14" s="491"/>
      <c r="CS14" s="492"/>
      <c r="CT14" s="550" t="s">
        <v>150</v>
      </c>
      <c r="CU14" s="551"/>
      <c r="CV14" s="551"/>
      <c r="CW14" s="551"/>
      <c r="CX14" s="551"/>
      <c r="CY14" s="551"/>
      <c r="CZ14" s="551"/>
      <c r="DA14" s="552"/>
      <c r="DB14" s="550">
        <v>51.3</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151</v>
      </c>
      <c r="N15" s="538"/>
      <c r="O15" s="538"/>
      <c r="P15" s="538"/>
      <c r="Q15" s="539"/>
      <c r="R15" s="540">
        <v>2782</v>
      </c>
      <c r="S15" s="541"/>
      <c r="T15" s="541"/>
      <c r="U15" s="541"/>
      <c r="V15" s="542"/>
      <c r="W15" s="543" t="s">
        <v>152</v>
      </c>
      <c r="X15" s="439"/>
      <c r="Y15" s="439"/>
      <c r="Z15" s="439"/>
      <c r="AA15" s="439"/>
      <c r="AB15" s="440"/>
      <c r="AC15" s="406">
        <v>250</v>
      </c>
      <c r="AD15" s="407"/>
      <c r="AE15" s="407"/>
      <c r="AF15" s="407"/>
      <c r="AG15" s="408"/>
      <c r="AH15" s="406">
        <v>263</v>
      </c>
      <c r="AI15" s="407"/>
      <c r="AJ15" s="407"/>
      <c r="AK15" s="407"/>
      <c r="AL15" s="466"/>
      <c r="AM15" s="510"/>
      <c r="AN15" s="410"/>
      <c r="AO15" s="410"/>
      <c r="AP15" s="410"/>
      <c r="AQ15" s="410"/>
      <c r="AR15" s="410"/>
      <c r="AS15" s="410"/>
      <c r="AT15" s="411"/>
      <c r="AU15" s="511"/>
      <c r="AV15" s="512"/>
      <c r="AW15" s="512"/>
      <c r="AX15" s="512"/>
      <c r="AY15" s="479" t="s">
        <v>153</v>
      </c>
      <c r="AZ15" s="480"/>
      <c r="BA15" s="480"/>
      <c r="BB15" s="480"/>
      <c r="BC15" s="480"/>
      <c r="BD15" s="480"/>
      <c r="BE15" s="480"/>
      <c r="BF15" s="480"/>
      <c r="BG15" s="480"/>
      <c r="BH15" s="480"/>
      <c r="BI15" s="480"/>
      <c r="BJ15" s="480"/>
      <c r="BK15" s="480"/>
      <c r="BL15" s="480"/>
      <c r="BM15" s="481"/>
      <c r="BN15" s="482">
        <v>324758</v>
      </c>
      <c r="BO15" s="483"/>
      <c r="BP15" s="483"/>
      <c r="BQ15" s="483"/>
      <c r="BR15" s="483"/>
      <c r="BS15" s="483"/>
      <c r="BT15" s="483"/>
      <c r="BU15" s="484"/>
      <c r="BV15" s="482">
        <v>328378</v>
      </c>
      <c r="BW15" s="483"/>
      <c r="BX15" s="483"/>
      <c r="BY15" s="483"/>
      <c r="BZ15" s="483"/>
      <c r="CA15" s="483"/>
      <c r="CB15" s="483"/>
      <c r="CC15" s="484"/>
      <c r="CD15" s="553" t="s">
        <v>154</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155</v>
      </c>
      <c r="M16" s="528"/>
      <c r="N16" s="528"/>
      <c r="O16" s="528"/>
      <c r="P16" s="528"/>
      <c r="Q16" s="529"/>
      <c r="R16" s="530" t="s">
        <v>156</v>
      </c>
      <c r="S16" s="531"/>
      <c r="T16" s="531"/>
      <c r="U16" s="531"/>
      <c r="V16" s="532"/>
      <c r="W16" s="544"/>
      <c r="X16" s="442"/>
      <c r="Y16" s="442"/>
      <c r="Z16" s="442"/>
      <c r="AA16" s="442"/>
      <c r="AB16" s="443"/>
      <c r="AC16" s="533">
        <v>18.8</v>
      </c>
      <c r="AD16" s="534"/>
      <c r="AE16" s="534"/>
      <c r="AF16" s="534"/>
      <c r="AG16" s="535"/>
      <c r="AH16" s="533">
        <v>17.899999999999999</v>
      </c>
      <c r="AI16" s="534"/>
      <c r="AJ16" s="534"/>
      <c r="AK16" s="534"/>
      <c r="AL16" s="536"/>
      <c r="AM16" s="510"/>
      <c r="AN16" s="410"/>
      <c r="AO16" s="410"/>
      <c r="AP16" s="410"/>
      <c r="AQ16" s="410"/>
      <c r="AR16" s="410"/>
      <c r="AS16" s="410"/>
      <c r="AT16" s="411"/>
      <c r="AU16" s="511"/>
      <c r="AV16" s="512"/>
      <c r="AW16" s="512"/>
      <c r="AX16" s="512"/>
      <c r="AY16" s="467" t="s">
        <v>157</v>
      </c>
      <c r="AZ16" s="468"/>
      <c r="BA16" s="468"/>
      <c r="BB16" s="468"/>
      <c r="BC16" s="468"/>
      <c r="BD16" s="468"/>
      <c r="BE16" s="468"/>
      <c r="BF16" s="468"/>
      <c r="BG16" s="468"/>
      <c r="BH16" s="468"/>
      <c r="BI16" s="468"/>
      <c r="BJ16" s="468"/>
      <c r="BK16" s="468"/>
      <c r="BL16" s="468"/>
      <c r="BM16" s="469"/>
      <c r="BN16" s="453">
        <v>2009348</v>
      </c>
      <c r="BO16" s="454"/>
      <c r="BP16" s="454"/>
      <c r="BQ16" s="454"/>
      <c r="BR16" s="454"/>
      <c r="BS16" s="454"/>
      <c r="BT16" s="454"/>
      <c r="BU16" s="455"/>
      <c r="BV16" s="453">
        <v>1835199</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158</v>
      </c>
      <c r="N17" s="547"/>
      <c r="O17" s="547"/>
      <c r="P17" s="547"/>
      <c r="Q17" s="548"/>
      <c r="R17" s="530" t="s">
        <v>159</v>
      </c>
      <c r="S17" s="531"/>
      <c r="T17" s="531"/>
      <c r="U17" s="531"/>
      <c r="V17" s="532"/>
      <c r="W17" s="543" t="s">
        <v>160</v>
      </c>
      <c r="X17" s="439"/>
      <c r="Y17" s="439"/>
      <c r="Z17" s="439"/>
      <c r="AA17" s="439"/>
      <c r="AB17" s="440"/>
      <c r="AC17" s="406">
        <v>616</v>
      </c>
      <c r="AD17" s="407"/>
      <c r="AE17" s="407"/>
      <c r="AF17" s="407"/>
      <c r="AG17" s="408"/>
      <c r="AH17" s="406">
        <v>680</v>
      </c>
      <c r="AI17" s="407"/>
      <c r="AJ17" s="407"/>
      <c r="AK17" s="407"/>
      <c r="AL17" s="466"/>
      <c r="AM17" s="510"/>
      <c r="AN17" s="410"/>
      <c r="AO17" s="410"/>
      <c r="AP17" s="410"/>
      <c r="AQ17" s="410"/>
      <c r="AR17" s="410"/>
      <c r="AS17" s="410"/>
      <c r="AT17" s="411"/>
      <c r="AU17" s="511"/>
      <c r="AV17" s="512"/>
      <c r="AW17" s="512"/>
      <c r="AX17" s="512"/>
      <c r="AY17" s="467" t="s">
        <v>161</v>
      </c>
      <c r="AZ17" s="468"/>
      <c r="BA17" s="468"/>
      <c r="BB17" s="468"/>
      <c r="BC17" s="468"/>
      <c r="BD17" s="468"/>
      <c r="BE17" s="468"/>
      <c r="BF17" s="468"/>
      <c r="BG17" s="468"/>
      <c r="BH17" s="468"/>
      <c r="BI17" s="468"/>
      <c r="BJ17" s="468"/>
      <c r="BK17" s="468"/>
      <c r="BL17" s="468"/>
      <c r="BM17" s="469"/>
      <c r="BN17" s="453">
        <v>405429</v>
      </c>
      <c r="BO17" s="454"/>
      <c r="BP17" s="454"/>
      <c r="BQ17" s="454"/>
      <c r="BR17" s="454"/>
      <c r="BS17" s="454"/>
      <c r="BT17" s="454"/>
      <c r="BU17" s="455"/>
      <c r="BV17" s="453">
        <v>396417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162</v>
      </c>
      <c r="C18" s="504"/>
      <c r="D18" s="504"/>
      <c r="E18" s="505"/>
      <c r="F18" s="505"/>
      <c r="G18" s="505"/>
      <c r="H18" s="505"/>
      <c r="I18" s="505"/>
      <c r="J18" s="505"/>
      <c r="K18" s="505"/>
      <c r="L18" s="506">
        <v>48.64</v>
      </c>
      <c r="M18" s="506"/>
      <c r="N18" s="506"/>
      <c r="O18" s="506"/>
      <c r="P18" s="506"/>
      <c r="Q18" s="506"/>
      <c r="R18" s="507"/>
      <c r="S18" s="507"/>
      <c r="T18" s="507"/>
      <c r="U18" s="507"/>
      <c r="V18" s="508"/>
      <c r="W18" s="524"/>
      <c r="X18" s="525"/>
      <c r="Y18" s="525"/>
      <c r="Z18" s="525"/>
      <c r="AA18" s="525"/>
      <c r="AB18" s="549"/>
      <c r="AC18" s="423">
        <v>46.4</v>
      </c>
      <c r="AD18" s="424"/>
      <c r="AE18" s="424"/>
      <c r="AF18" s="424"/>
      <c r="AG18" s="509"/>
      <c r="AH18" s="423">
        <v>46.3</v>
      </c>
      <c r="AI18" s="424"/>
      <c r="AJ18" s="424"/>
      <c r="AK18" s="424"/>
      <c r="AL18" s="425"/>
      <c r="AM18" s="510"/>
      <c r="AN18" s="410"/>
      <c r="AO18" s="410"/>
      <c r="AP18" s="410"/>
      <c r="AQ18" s="410"/>
      <c r="AR18" s="410"/>
      <c r="AS18" s="410"/>
      <c r="AT18" s="411"/>
      <c r="AU18" s="511"/>
      <c r="AV18" s="512"/>
      <c r="AW18" s="512"/>
      <c r="AX18" s="512"/>
      <c r="AY18" s="467" t="s">
        <v>163</v>
      </c>
      <c r="AZ18" s="468"/>
      <c r="BA18" s="468"/>
      <c r="BB18" s="468"/>
      <c r="BC18" s="468"/>
      <c r="BD18" s="468"/>
      <c r="BE18" s="468"/>
      <c r="BF18" s="468"/>
      <c r="BG18" s="468"/>
      <c r="BH18" s="468"/>
      <c r="BI18" s="468"/>
      <c r="BJ18" s="468"/>
      <c r="BK18" s="468"/>
      <c r="BL18" s="468"/>
      <c r="BM18" s="469"/>
      <c r="BN18" s="453">
        <v>1518175</v>
      </c>
      <c r="BO18" s="454"/>
      <c r="BP18" s="454"/>
      <c r="BQ18" s="454"/>
      <c r="BR18" s="454"/>
      <c r="BS18" s="454"/>
      <c r="BT18" s="454"/>
      <c r="BU18" s="455"/>
      <c r="BV18" s="453">
        <v>1520540</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164</v>
      </c>
      <c r="C19" s="504"/>
      <c r="D19" s="504"/>
      <c r="E19" s="505"/>
      <c r="F19" s="505"/>
      <c r="G19" s="505"/>
      <c r="H19" s="505"/>
      <c r="I19" s="505"/>
      <c r="J19" s="505"/>
      <c r="K19" s="505"/>
      <c r="L19" s="513">
        <v>55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165</v>
      </c>
      <c r="AZ19" s="468"/>
      <c r="BA19" s="468"/>
      <c r="BB19" s="468"/>
      <c r="BC19" s="468"/>
      <c r="BD19" s="468"/>
      <c r="BE19" s="468"/>
      <c r="BF19" s="468"/>
      <c r="BG19" s="468"/>
      <c r="BH19" s="468"/>
      <c r="BI19" s="468"/>
      <c r="BJ19" s="468"/>
      <c r="BK19" s="468"/>
      <c r="BL19" s="468"/>
      <c r="BM19" s="469"/>
      <c r="BN19" s="453">
        <v>2625770</v>
      </c>
      <c r="BO19" s="454"/>
      <c r="BP19" s="454"/>
      <c r="BQ19" s="454"/>
      <c r="BR19" s="454"/>
      <c r="BS19" s="454"/>
      <c r="BT19" s="454"/>
      <c r="BU19" s="455"/>
      <c r="BV19" s="453">
        <v>2399230</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166</v>
      </c>
      <c r="C20" s="504"/>
      <c r="D20" s="504"/>
      <c r="E20" s="505"/>
      <c r="F20" s="505"/>
      <c r="G20" s="505"/>
      <c r="H20" s="505"/>
      <c r="I20" s="505"/>
      <c r="J20" s="505"/>
      <c r="K20" s="505"/>
      <c r="L20" s="513">
        <v>1201</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167</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168</v>
      </c>
      <c r="C22" s="430"/>
      <c r="D22" s="431"/>
      <c r="E22" s="438" t="s">
        <v>1</v>
      </c>
      <c r="F22" s="439"/>
      <c r="G22" s="439"/>
      <c r="H22" s="439"/>
      <c r="I22" s="439"/>
      <c r="J22" s="439"/>
      <c r="K22" s="440"/>
      <c r="L22" s="438" t="s">
        <v>169</v>
      </c>
      <c r="M22" s="439"/>
      <c r="N22" s="439"/>
      <c r="O22" s="439"/>
      <c r="P22" s="440"/>
      <c r="Q22" s="444" t="s">
        <v>170</v>
      </c>
      <c r="R22" s="445"/>
      <c r="S22" s="445"/>
      <c r="T22" s="445"/>
      <c r="U22" s="445"/>
      <c r="V22" s="446"/>
      <c r="W22" s="495" t="s">
        <v>171</v>
      </c>
      <c r="X22" s="430"/>
      <c r="Y22" s="431"/>
      <c r="Z22" s="438" t="s">
        <v>1</v>
      </c>
      <c r="AA22" s="439"/>
      <c r="AB22" s="439"/>
      <c r="AC22" s="439"/>
      <c r="AD22" s="439"/>
      <c r="AE22" s="439"/>
      <c r="AF22" s="439"/>
      <c r="AG22" s="440"/>
      <c r="AH22" s="456" t="s">
        <v>172</v>
      </c>
      <c r="AI22" s="439"/>
      <c r="AJ22" s="439"/>
      <c r="AK22" s="439"/>
      <c r="AL22" s="440"/>
      <c r="AM22" s="456" t="s">
        <v>173</v>
      </c>
      <c r="AN22" s="457"/>
      <c r="AO22" s="457"/>
      <c r="AP22" s="457"/>
      <c r="AQ22" s="457"/>
      <c r="AR22" s="458"/>
      <c r="AS22" s="444" t="s">
        <v>170</v>
      </c>
      <c r="AT22" s="445"/>
      <c r="AU22" s="445"/>
      <c r="AV22" s="445"/>
      <c r="AW22" s="445"/>
      <c r="AX22" s="462"/>
      <c r="AY22" s="479" t="s">
        <v>174</v>
      </c>
      <c r="AZ22" s="480"/>
      <c r="BA22" s="480"/>
      <c r="BB22" s="480"/>
      <c r="BC22" s="480"/>
      <c r="BD22" s="480"/>
      <c r="BE22" s="480"/>
      <c r="BF22" s="480"/>
      <c r="BG22" s="480"/>
      <c r="BH22" s="480"/>
      <c r="BI22" s="480"/>
      <c r="BJ22" s="480"/>
      <c r="BK22" s="480"/>
      <c r="BL22" s="480"/>
      <c r="BM22" s="481"/>
      <c r="BN22" s="482">
        <v>3997660</v>
      </c>
      <c r="BO22" s="483"/>
      <c r="BP22" s="483"/>
      <c r="BQ22" s="483"/>
      <c r="BR22" s="483"/>
      <c r="BS22" s="483"/>
      <c r="BT22" s="483"/>
      <c r="BU22" s="484"/>
      <c r="BV22" s="482">
        <v>3818525</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175</v>
      </c>
      <c r="AZ23" s="468"/>
      <c r="BA23" s="468"/>
      <c r="BB23" s="468"/>
      <c r="BC23" s="468"/>
      <c r="BD23" s="468"/>
      <c r="BE23" s="468"/>
      <c r="BF23" s="468"/>
      <c r="BG23" s="468"/>
      <c r="BH23" s="468"/>
      <c r="BI23" s="468"/>
      <c r="BJ23" s="468"/>
      <c r="BK23" s="468"/>
      <c r="BL23" s="468"/>
      <c r="BM23" s="469"/>
      <c r="BN23" s="453">
        <v>3404184</v>
      </c>
      <c r="BO23" s="454"/>
      <c r="BP23" s="454"/>
      <c r="BQ23" s="454"/>
      <c r="BR23" s="454"/>
      <c r="BS23" s="454"/>
      <c r="BT23" s="454"/>
      <c r="BU23" s="455"/>
      <c r="BV23" s="453">
        <v>3296491</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176</v>
      </c>
      <c r="F24" s="410"/>
      <c r="G24" s="410"/>
      <c r="H24" s="410"/>
      <c r="I24" s="410"/>
      <c r="J24" s="410"/>
      <c r="K24" s="411"/>
      <c r="L24" s="406">
        <v>1</v>
      </c>
      <c r="M24" s="407"/>
      <c r="N24" s="407"/>
      <c r="O24" s="407"/>
      <c r="P24" s="408"/>
      <c r="Q24" s="406">
        <v>7277</v>
      </c>
      <c r="R24" s="407"/>
      <c r="S24" s="407"/>
      <c r="T24" s="407"/>
      <c r="U24" s="407"/>
      <c r="V24" s="408"/>
      <c r="W24" s="496"/>
      <c r="X24" s="433"/>
      <c r="Y24" s="434"/>
      <c r="Z24" s="409" t="s">
        <v>177</v>
      </c>
      <c r="AA24" s="410"/>
      <c r="AB24" s="410"/>
      <c r="AC24" s="410"/>
      <c r="AD24" s="410"/>
      <c r="AE24" s="410"/>
      <c r="AF24" s="410"/>
      <c r="AG24" s="411"/>
      <c r="AH24" s="406">
        <v>63</v>
      </c>
      <c r="AI24" s="407"/>
      <c r="AJ24" s="407"/>
      <c r="AK24" s="407"/>
      <c r="AL24" s="408"/>
      <c r="AM24" s="406">
        <v>194355</v>
      </c>
      <c r="AN24" s="407"/>
      <c r="AO24" s="407"/>
      <c r="AP24" s="407"/>
      <c r="AQ24" s="407"/>
      <c r="AR24" s="408"/>
      <c r="AS24" s="406">
        <v>3085</v>
      </c>
      <c r="AT24" s="407"/>
      <c r="AU24" s="407"/>
      <c r="AV24" s="407"/>
      <c r="AW24" s="407"/>
      <c r="AX24" s="466"/>
      <c r="AY24" s="426" t="s">
        <v>178</v>
      </c>
      <c r="AZ24" s="427"/>
      <c r="BA24" s="427"/>
      <c r="BB24" s="427"/>
      <c r="BC24" s="427"/>
      <c r="BD24" s="427"/>
      <c r="BE24" s="427"/>
      <c r="BF24" s="427"/>
      <c r="BG24" s="427"/>
      <c r="BH24" s="427"/>
      <c r="BI24" s="427"/>
      <c r="BJ24" s="427"/>
      <c r="BK24" s="427"/>
      <c r="BL24" s="427"/>
      <c r="BM24" s="428"/>
      <c r="BN24" s="453">
        <v>3266119</v>
      </c>
      <c r="BO24" s="454"/>
      <c r="BP24" s="454"/>
      <c r="BQ24" s="454"/>
      <c r="BR24" s="454"/>
      <c r="BS24" s="454"/>
      <c r="BT24" s="454"/>
      <c r="BU24" s="455"/>
      <c r="BV24" s="453">
        <v>3026566</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179</v>
      </c>
      <c r="F25" s="410"/>
      <c r="G25" s="410"/>
      <c r="H25" s="410"/>
      <c r="I25" s="410"/>
      <c r="J25" s="410"/>
      <c r="K25" s="411"/>
      <c r="L25" s="406">
        <v>1</v>
      </c>
      <c r="M25" s="407"/>
      <c r="N25" s="407"/>
      <c r="O25" s="407"/>
      <c r="P25" s="408"/>
      <c r="Q25" s="406">
        <v>5994</v>
      </c>
      <c r="R25" s="407"/>
      <c r="S25" s="407"/>
      <c r="T25" s="407"/>
      <c r="U25" s="407"/>
      <c r="V25" s="408"/>
      <c r="W25" s="496"/>
      <c r="X25" s="433"/>
      <c r="Y25" s="434"/>
      <c r="Z25" s="409" t="s">
        <v>180</v>
      </c>
      <c r="AA25" s="410"/>
      <c r="AB25" s="410"/>
      <c r="AC25" s="410"/>
      <c r="AD25" s="410"/>
      <c r="AE25" s="410"/>
      <c r="AF25" s="410"/>
      <c r="AG25" s="411"/>
      <c r="AH25" s="406" t="s">
        <v>140</v>
      </c>
      <c r="AI25" s="407"/>
      <c r="AJ25" s="407"/>
      <c r="AK25" s="407"/>
      <c r="AL25" s="408"/>
      <c r="AM25" s="406" t="s">
        <v>130</v>
      </c>
      <c r="AN25" s="407"/>
      <c r="AO25" s="407"/>
      <c r="AP25" s="407"/>
      <c r="AQ25" s="407"/>
      <c r="AR25" s="408"/>
      <c r="AS25" s="406" t="s">
        <v>131</v>
      </c>
      <c r="AT25" s="407"/>
      <c r="AU25" s="407"/>
      <c r="AV25" s="407"/>
      <c r="AW25" s="407"/>
      <c r="AX25" s="466"/>
      <c r="AY25" s="479" t="s">
        <v>181</v>
      </c>
      <c r="AZ25" s="480"/>
      <c r="BA25" s="480"/>
      <c r="BB25" s="480"/>
      <c r="BC25" s="480"/>
      <c r="BD25" s="480"/>
      <c r="BE25" s="480"/>
      <c r="BF25" s="480"/>
      <c r="BG25" s="480"/>
      <c r="BH25" s="480"/>
      <c r="BI25" s="480"/>
      <c r="BJ25" s="480"/>
      <c r="BK25" s="480"/>
      <c r="BL25" s="480"/>
      <c r="BM25" s="481"/>
      <c r="BN25" s="482">
        <v>439</v>
      </c>
      <c r="BO25" s="483"/>
      <c r="BP25" s="483"/>
      <c r="BQ25" s="483"/>
      <c r="BR25" s="483"/>
      <c r="BS25" s="483"/>
      <c r="BT25" s="483"/>
      <c r="BU25" s="484"/>
      <c r="BV25" s="482">
        <v>650</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182</v>
      </c>
      <c r="F26" s="410"/>
      <c r="G26" s="410"/>
      <c r="H26" s="410"/>
      <c r="I26" s="410"/>
      <c r="J26" s="410"/>
      <c r="K26" s="411"/>
      <c r="L26" s="406">
        <v>1</v>
      </c>
      <c r="M26" s="407"/>
      <c r="N26" s="407"/>
      <c r="O26" s="407"/>
      <c r="P26" s="408"/>
      <c r="Q26" s="406">
        <v>5437</v>
      </c>
      <c r="R26" s="407"/>
      <c r="S26" s="407"/>
      <c r="T26" s="407"/>
      <c r="U26" s="407"/>
      <c r="V26" s="408"/>
      <c r="W26" s="496"/>
      <c r="X26" s="433"/>
      <c r="Y26" s="434"/>
      <c r="Z26" s="409" t="s">
        <v>183</v>
      </c>
      <c r="AA26" s="464"/>
      <c r="AB26" s="464"/>
      <c r="AC26" s="464"/>
      <c r="AD26" s="464"/>
      <c r="AE26" s="464"/>
      <c r="AF26" s="464"/>
      <c r="AG26" s="465"/>
      <c r="AH26" s="406" t="s">
        <v>184</v>
      </c>
      <c r="AI26" s="407"/>
      <c r="AJ26" s="407"/>
      <c r="AK26" s="407"/>
      <c r="AL26" s="408"/>
      <c r="AM26" s="406" t="s">
        <v>130</v>
      </c>
      <c r="AN26" s="407"/>
      <c r="AO26" s="407"/>
      <c r="AP26" s="407"/>
      <c r="AQ26" s="407"/>
      <c r="AR26" s="408"/>
      <c r="AS26" s="406" t="s">
        <v>141</v>
      </c>
      <c r="AT26" s="407"/>
      <c r="AU26" s="407"/>
      <c r="AV26" s="407"/>
      <c r="AW26" s="407"/>
      <c r="AX26" s="466"/>
      <c r="AY26" s="493" t="s">
        <v>185</v>
      </c>
      <c r="AZ26" s="413"/>
      <c r="BA26" s="413"/>
      <c r="BB26" s="413"/>
      <c r="BC26" s="413"/>
      <c r="BD26" s="413"/>
      <c r="BE26" s="413"/>
      <c r="BF26" s="413"/>
      <c r="BG26" s="413"/>
      <c r="BH26" s="413"/>
      <c r="BI26" s="413"/>
      <c r="BJ26" s="413"/>
      <c r="BK26" s="413"/>
      <c r="BL26" s="413"/>
      <c r="BM26" s="494"/>
      <c r="BN26" s="453" t="s">
        <v>140</v>
      </c>
      <c r="BO26" s="454"/>
      <c r="BP26" s="454"/>
      <c r="BQ26" s="454"/>
      <c r="BR26" s="454"/>
      <c r="BS26" s="454"/>
      <c r="BT26" s="454"/>
      <c r="BU26" s="455"/>
      <c r="BV26" s="453" t="s">
        <v>131</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186</v>
      </c>
      <c r="F27" s="410"/>
      <c r="G27" s="410"/>
      <c r="H27" s="410"/>
      <c r="I27" s="410"/>
      <c r="J27" s="410"/>
      <c r="K27" s="411"/>
      <c r="L27" s="406">
        <v>1</v>
      </c>
      <c r="M27" s="407"/>
      <c r="N27" s="407"/>
      <c r="O27" s="407"/>
      <c r="P27" s="408"/>
      <c r="Q27" s="406">
        <v>2680</v>
      </c>
      <c r="R27" s="407"/>
      <c r="S27" s="407"/>
      <c r="T27" s="407"/>
      <c r="U27" s="407"/>
      <c r="V27" s="408"/>
      <c r="W27" s="496"/>
      <c r="X27" s="433"/>
      <c r="Y27" s="434"/>
      <c r="Z27" s="409" t="s">
        <v>187</v>
      </c>
      <c r="AA27" s="410"/>
      <c r="AB27" s="410"/>
      <c r="AC27" s="410"/>
      <c r="AD27" s="410"/>
      <c r="AE27" s="410"/>
      <c r="AF27" s="410"/>
      <c r="AG27" s="411"/>
      <c r="AH27" s="406" t="s">
        <v>188</v>
      </c>
      <c r="AI27" s="407"/>
      <c r="AJ27" s="407"/>
      <c r="AK27" s="407"/>
      <c r="AL27" s="408"/>
      <c r="AM27" s="406" t="s">
        <v>140</v>
      </c>
      <c r="AN27" s="407"/>
      <c r="AO27" s="407"/>
      <c r="AP27" s="407"/>
      <c r="AQ27" s="407"/>
      <c r="AR27" s="408"/>
      <c r="AS27" s="406" t="s">
        <v>140</v>
      </c>
      <c r="AT27" s="407"/>
      <c r="AU27" s="407"/>
      <c r="AV27" s="407"/>
      <c r="AW27" s="407"/>
      <c r="AX27" s="466"/>
      <c r="AY27" s="490" t="s">
        <v>189</v>
      </c>
      <c r="AZ27" s="491"/>
      <c r="BA27" s="491"/>
      <c r="BB27" s="491"/>
      <c r="BC27" s="491"/>
      <c r="BD27" s="491"/>
      <c r="BE27" s="491"/>
      <c r="BF27" s="491"/>
      <c r="BG27" s="491"/>
      <c r="BH27" s="491"/>
      <c r="BI27" s="491"/>
      <c r="BJ27" s="491"/>
      <c r="BK27" s="491"/>
      <c r="BL27" s="491"/>
      <c r="BM27" s="492"/>
      <c r="BN27" s="487" t="s">
        <v>190</v>
      </c>
      <c r="BO27" s="488"/>
      <c r="BP27" s="488"/>
      <c r="BQ27" s="488"/>
      <c r="BR27" s="488"/>
      <c r="BS27" s="488"/>
      <c r="BT27" s="488"/>
      <c r="BU27" s="489"/>
      <c r="BV27" s="487" t="s">
        <v>140</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191</v>
      </c>
      <c r="F28" s="410"/>
      <c r="G28" s="410"/>
      <c r="H28" s="410"/>
      <c r="I28" s="410"/>
      <c r="J28" s="410"/>
      <c r="K28" s="411"/>
      <c r="L28" s="406">
        <v>1</v>
      </c>
      <c r="M28" s="407"/>
      <c r="N28" s="407"/>
      <c r="O28" s="407"/>
      <c r="P28" s="408"/>
      <c r="Q28" s="406">
        <v>2120</v>
      </c>
      <c r="R28" s="407"/>
      <c r="S28" s="407"/>
      <c r="T28" s="407"/>
      <c r="U28" s="407"/>
      <c r="V28" s="408"/>
      <c r="W28" s="496"/>
      <c r="X28" s="433"/>
      <c r="Y28" s="434"/>
      <c r="Z28" s="409" t="s">
        <v>192</v>
      </c>
      <c r="AA28" s="410"/>
      <c r="AB28" s="410"/>
      <c r="AC28" s="410"/>
      <c r="AD28" s="410"/>
      <c r="AE28" s="410"/>
      <c r="AF28" s="410"/>
      <c r="AG28" s="411"/>
      <c r="AH28" s="406" t="s">
        <v>190</v>
      </c>
      <c r="AI28" s="407"/>
      <c r="AJ28" s="407"/>
      <c r="AK28" s="407"/>
      <c r="AL28" s="408"/>
      <c r="AM28" s="406" t="s">
        <v>141</v>
      </c>
      <c r="AN28" s="407"/>
      <c r="AO28" s="407"/>
      <c r="AP28" s="407"/>
      <c r="AQ28" s="407"/>
      <c r="AR28" s="408"/>
      <c r="AS28" s="406" t="s">
        <v>184</v>
      </c>
      <c r="AT28" s="407"/>
      <c r="AU28" s="407"/>
      <c r="AV28" s="407"/>
      <c r="AW28" s="407"/>
      <c r="AX28" s="466"/>
      <c r="AY28" s="470" t="s">
        <v>193</v>
      </c>
      <c r="AZ28" s="471"/>
      <c r="BA28" s="471"/>
      <c r="BB28" s="472"/>
      <c r="BC28" s="479" t="s">
        <v>48</v>
      </c>
      <c r="BD28" s="480"/>
      <c r="BE28" s="480"/>
      <c r="BF28" s="480"/>
      <c r="BG28" s="480"/>
      <c r="BH28" s="480"/>
      <c r="BI28" s="480"/>
      <c r="BJ28" s="480"/>
      <c r="BK28" s="480"/>
      <c r="BL28" s="480"/>
      <c r="BM28" s="481"/>
      <c r="BN28" s="482">
        <v>655027</v>
      </c>
      <c r="BO28" s="483"/>
      <c r="BP28" s="483"/>
      <c r="BQ28" s="483"/>
      <c r="BR28" s="483"/>
      <c r="BS28" s="483"/>
      <c r="BT28" s="483"/>
      <c r="BU28" s="484"/>
      <c r="BV28" s="482">
        <v>457919</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194</v>
      </c>
      <c r="F29" s="410"/>
      <c r="G29" s="410"/>
      <c r="H29" s="410"/>
      <c r="I29" s="410"/>
      <c r="J29" s="410"/>
      <c r="K29" s="411"/>
      <c r="L29" s="406">
        <v>8</v>
      </c>
      <c r="M29" s="407"/>
      <c r="N29" s="407"/>
      <c r="O29" s="407"/>
      <c r="P29" s="408"/>
      <c r="Q29" s="406">
        <v>1770</v>
      </c>
      <c r="R29" s="407"/>
      <c r="S29" s="407"/>
      <c r="T29" s="407"/>
      <c r="U29" s="407"/>
      <c r="V29" s="408"/>
      <c r="W29" s="497"/>
      <c r="X29" s="498"/>
      <c r="Y29" s="499"/>
      <c r="Z29" s="409" t="s">
        <v>195</v>
      </c>
      <c r="AA29" s="410"/>
      <c r="AB29" s="410"/>
      <c r="AC29" s="410"/>
      <c r="AD29" s="410"/>
      <c r="AE29" s="410"/>
      <c r="AF29" s="410"/>
      <c r="AG29" s="411"/>
      <c r="AH29" s="406">
        <v>63</v>
      </c>
      <c r="AI29" s="407"/>
      <c r="AJ29" s="407"/>
      <c r="AK29" s="407"/>
      <c r="AL29" s="408"/>
      <c r="AM29" s="406">
        <v>194355</v>
      </c>
      <c r="AN29" s="407"/>
      <c r="AO29" s="407"/>
      <c r="AP29" s="407"/>
      <c r="AQ29" s="407"/>
      <c r="AR29" s="408"/>
      <c r="AS29" s="406">
        <v>3085</v>
      </c>
      <c r="AT29" s="407"/>
      <c r="AU29" s="407"/>
      <c r="AV29" s="407"/>
      <c r="AW29" s="407"/>
      <c r="AX29" s="466"/>
      <c r="AY29" s="473"/>
      <c r="AZ29" s="474"/>
      <c r="BA29" s="474"/>
      <c r="BB29" s="475"/>
      <c r="BC29" s="467" t="s">
        <v>196</v>
      </c>
      <c r="BD29" s="468"/>
      <c r="BE29" s="468"/>
      <c r="BF29" s="468"/>
      <c r="BG29" s="468"/>
      <c r="BH29" s="468"/>
      <c r="BI29" s="468"/>
      <c r="BJ29" s="468"/>
      <c r="BK29" s="468"/>
      <c r="BL29" s="468"/>
      <c r="BM29" s="469"/>
      <c r="BN29" s="453">
        <v>219668</v>
      </c>
      <c r="BO29" s="454"/>
      <c r="BP29" s="454"/>
      <c r="BQ29" s="454"/>
      <c r="BR29" s="454"/>
      <c r="BS29" s="454"/>
      <c r="BT29" s="454"/>
      <c r="BU29" s="455"/>
      <c r="BV29" s="453">
        <v>200947</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197</v>
      </c>
      <c r="X30" s="421"/>
      <c r="Y30" s="421"/>
      <c r="Z30" s="421"/>
      <c r="AA30" s="421"/>
      <c r="AB30" s="421"/>
      <c r="AC30" s="421"/>
      <c r="AD30" s="421"/>
      <c r="AE30" s="421"/>
      <c r="AF30" s="421"/>
      <c r="AG30" s="422"/>
      <c r="AH30" s="423">
        <v>97.3</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616601</v>
      </c>
      <c r="BO30" s="488"/>
      <c r="BP30" s="488"/>
      <c r="BQ30" s="488"/>
      <c r="BR30" s="488"/>
      <c r="BS30" s="488"/>
      <c r="BT30" s="488"/>
      <c r="BU30" s="489"/>
      <c r="BV30" s="487">
        <v>518521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198</v>
      </c>
      <c r="D32" s="412"/>
      <c r="E32" s="412"/>
      <c r="F32" s="412"/>
      <c r="G32" s="412"/>
      <c r="H32" s="412"/>
      <c r="I32" s="412"/>
      <c r="J32" s="412"/>
      <c r="K32" s="412"/>
      <c r="L32" s="412"/>
      <c r="M32" s="412"/>
      <c r="N32" s="412"/>
      <c r="O32" s="412"/>
      <c r="P32" s="412"/>
      <c r="Q32" s="412"/>
      <c r="R32" s="412"/>
      <c r="S32" s="412"/>
      <c r="U32" s="413" t="s">
        <v>199</v>
      </c>
      <c r="V32" s="413"/>
      <c r="W32" s="413"/>
      <c r="X32" s="413"/>
      <c r="Y32" s="413"/>
      <c r="Z32" s="413"/>
      <c r="AA32" s="413"/>
      <c r="AB32" s="413"/>
      <c r="AC32" s="413"/>
      <c r="AD32" s="413"/>
      <c r="AE32" s="413"/>
      <c r="AF32" s="413"/>
      <c r="AG32" s="413"/>
      <c r="AH32" s="413"/>
      <c r="AI32" s="413"/>
      <c r="AJ32" s="413"/>
      <c r="AK32" s="413"/>
      <c r="AM32" s="413" t="s">
        <v>200</v>
      </c>
      <c r="AN32" s="413"/>
      <c r="AO32" s="413"/>
      <c r="AP32" s="413"/>
      <c r="AQ32" s="413"/>
      <c r="AR32" s="413"/>
      <c r="AS32" s="413"/>
      <c r="AT32" s="413"/>
      <c r="AU32" s="413"/>
      <c r="AV32" s="413"/>
      <c r="AW32" s="413"/>
      <c r="AX32" s="413"/>
      <c r="AY32" s="413"/>
      <c r="AZ32" s="413"/>
      <c r="BA32" s="413"/>
      <c r="BB32" s="413"/>
      <c r="BC32" s="413"/>
      <c r="BE32" s="413" t="s">
        <v>201</v>
      </c>
      <c r="BF32" s="413"/>
      <c r="BG32" s="413"/>
      <c r="BH32" s="413"/>
      <c r="BI32" s="413"/>
      <c r="BJ32" s="413"/>
      <c r="BK32" s="413"/>
      <c r="BL32" s="413"/>
      <c r="BM32" s="413"/>
      <c r="BN32" s="413"/>
      <c r="BO32" s="413"/>
      <c r="BP32" s="413"/>
      <c r="BQ32" s="413"/>
      <c r="BR32" s="413"/>
      <c r="BS32" s="413"/>
      <c r="BT32" s="413"/>
      <c r="BU32" s="413"/>
      <c r="BW32" s="413" t="s">
        <v>202</v>
      </c>
      <c r="BX32" s="413"/>
      <c r="BY32" s="413"/>
      <c r="BZ32" s="413"/>
      <c r="CA32" s="413"/>
      <c r="CB32" s="413"/>
      <c r="CC32" s="413"/>
      <c r="CD32" s="413"/>
      <c r="CE32" s="413"/>
      <c r="CF32" s="413"/>
      <c r="CG32" s="413"/>
      <c r="CH32" s="413"/>
      <c r="CI32" s="413"/>
      <c r="CJ32" s="413"/>
      <c r="CK32" s="413"/>
      <c r="CL32" s="413"/>
      <c r="CM32" s="413"/>
      <c r="CO32" s="413" t="s">
        <v>203</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204</v>
      </c>
      <c r="D33" s="405"/>
      <c r="E33" s="404" t="s">
        <v>205</v>
      </c>
      <c r="F33" s="404"/>
      <c r="G33" s="404"/>
      <c r="H33" s="404"/>
      <c r="I33" s="404"/>
      <c r="J33" s="404"/>
      <c r="K33" s="404"/>
      <c r="L33" s="404"/>
      <c r="M33" s="404"/>
      <c r="N33" s="404"/>
      <c r="O33" s="404"/>
      <c r="P33" s="404"/>
      <c r="Q33" s="404"/>
      <c r="R33" s="404"/>
      <c r="S33" s="404"/>
      <c r="T33" s="203"/>
      <c r="U33" s="405" t="s">
        <v>206</v>
      </c>
      <c r="V33" s="405"/>
      <c r="W33" s="404" t="s">
        <v>207</v>
      </c>
      <c r="X33" s="404"/>
      <c r="Y33" s="404"/>
      <c r="Z33" s="404"/>
      <c r="AA33" s="404"/>
      <c r="AB33" s="404"/>
      <c r="AC33" s="404"/>
      <c r="AD33" s="404"/>
      <c r="AE33" s="404"/>
      <c r="AF33" s="404"/>
      <c r="AG33" s="404"/>
      <c r="AH33" s="404"/>
      <c r="AI33" s="404"/>
      <c r="AJ33" s="404"/>
      <c r="AK33" s="404"/>
      <c r="AL33" s="203"/>
      <c r="AM33" s="405" t="s">
        <v>206</v>
      </c>
      <c r="AN33" s="405"/>
      <c r="AO33" s="404" t="s">
        <v>208</v>
      </c>
      <c r="AP33" s="404"/>
      <c r="AQ33" s="404"/>
      <c r="AR33" s="404"/>
      <c r="AS33" s="404"/>
      <c r="AT33" s="404"/>
      <c r="AU33" s="404"/>
      <c r="AV33" s="404"/>
      <c r="AW33" s="404"/>
      <c r="AX33" s="404"/>
      <c r="AY33" s="404"/>
      <c r="AZ33" s="404"/>
      <c r="BA33" s="404"/>
      <c r="BB33" s="404"/>
      <c r="BC33" s="404"/>
      <c r="BD33" s="204"/>
      <c r="BE33" s="404" t="s">
        <v>209</v>
      </c>
      <c r="BF33" s="404"/>
      <c r="BG33" s="404" t="s">
        <v>210</v>
      </c>
      <c r="BH33" s="404"/>
      <c r="BI33" s="404"/>
      <c r="BJ33" s="404"/>
      <c r="BK33" s="404"/>
      <c r="BL33" s="404"/>
      <c r="BM33" s="404"/>
      <c r="BN33" s="404"/>
      <c r="BO33" s="404"/>
      <c r="BP33" s="404"/>
      <c r="BQ33" s="404"/>
      <c r="BR33" s="404"/>
      <c r="BS33" s="404"/>
      <c r="BT33" s="404"/>
      <c r="BU33" s="404"/>
      <c r="BV33" s="204"/>
      <c r="BW33" s="405" t="s">
        <v>209</v>
      </c>
      <c r="BX33" s="405"/>
      <c r="BY33" s="404" t="s">
        <v>211</v>
      </c>
      <c r="BZ33" s="404"/>
      <c r="CA33" s="404"/>
      <c r="CB33" s="404"/>
      <c r="CC33" s="404"/>
      <c r="CD33" s="404"/>
      <c r="CE33" s="404"/>
      <c r="CF33" s="404"/>
      <c r="CG33" s="404"/>
      <c r="CH33" s="404"/>
      <c r="CI33" s="404"/>
      <c r="CJ33" s="404"/>
      <c r="CK33" s="404"/>
      <c r="CL33" s="404"/>
      <c r="CM33" s="404"/>
      <c r="CN33" s="203"/>
      <c r="CO33" s="405" t="s">
        <v>212</v>
      </c>
      <c r="CP33" s="405"/>
      <c r="CQ33" s="404" t="s">
        <v>213</v>
      </c>
      <c r="CR33" s="404"/>
      <c r="CS33" s="404"/>
      <c r="CT33" s="404"/>
      <c r="CU33" s="404"/>
      <c r="CV33" s="404"/>
      <c r="CW33" s="404"/>
      <c r="CX33" s="404"/>
      <c r="CY33" s="404"/>
      <c r="CZ33" s="404"/>
      <c r="DA33" s="404"/>
      <c r="DB33" s="404"/>
      <c r="DC33" s="404"/>
      <c r="DD33" s="404"/>
      <c r="DE33" s="404"/>
      <c r="DF33" s="203"/>
      <c r="DG33" s="403" t="s">
        <v>214</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t="str">
        <f>IF(AO34="","",MAX(C34:D43,U34:V43)+1)</f>
        <v/>
      </c>
      <c r="AN34" s="401"/>
      <c r="AO34" s="402"/>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IF('各会計、関係団体の財政状況及び健全化判断比率'!B32="","",'各会計、関係団体の財政状況及び健全化判断比率'!B32)</f>
        <v>簡易水道事業特別会計</v>
      </c>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北空知衛生センター組合</v>
      </c>
      <c r="BZ34" s="402"/>
      <c r="CA34" s="402"/>
      <c r="CB34" s="402"/>
      <c r="CC34" s="402"/>
      <c r="CD34" s="402"/>
      <c r="CE34" s="402"/>
      <c r="CF34" s="402"/>
      <c r="CG34" s="402"/>
      <c r="CH34" s="402"/>
      <c r="CI34" s="402"/>
      <c r="CJ34" s="402"/>
      <c r="CK34" s="402"/>
      <c r="CL34" s="402"/>
      <c r="CM34" s="402"/>
      <c r="CN34" s="178"/>
      <c r="CO34" s="401">
        <f>IF(CQ34="","",MAX(C34:D43,U34:V43,AM34:AN43,BE34:BF43,BW34:BX43)+1)</f>
        <v>15</v>
      </c>
      <c r="CP34" s="401"/>
      <c r="CQ34" s="402" t="str">
        <f>IF('各会計、関係団体の財政状況及び健全化判断比率'!BS7="","",'各会計、関係団体の財政状況及び健全化判断比率'!BS7)</f>
        <v>妹背牛振興公社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介護保険特別会計（保険事業勘定）</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f t="shared" ref="BE35:BE43" si="1">IF(BG35="","",BE34+1)</f>
        <v>7</v>
      </c>
      <c r="BF35" s="401"/>
      <c r="BG35" s="402" t="str">
        <f>IF('各会計、関係団体の財政状況及び健全化判断比率'!B33="","",'各会計、関係団体の財政状況及び健全化判断比率'!B33)</f>
        <v>農業集落排水事業特別会計</v>
      </c>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深川地区消防組合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北空知衛生施設組合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介護保険特別会計（サービス事業勘定）</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中・北空知廃棄物処理広域連合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北空知広域水道企業団</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空知教育センター組合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14</v>
      </c>
      <c r="BX40" s="401"/>
      <c r="BY40" s="402" t="str">
        <f>IF('各会計、関係団体の財政状況及び健全化判断比率'!B74="","",'各会計、関係団体の財政状況及び健全化判断比率'!B74)</f>
        <v>北空知圏学校給食組合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398" t="s">
        <v>216</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217</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218</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219</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220</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221</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222</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601</v>
      </c>
    </row>
    <row r="54" spans="5:113" x14ac:dyDescent="0.15"/>
    <row r="55" spans="5:113" x14ac:dyDescent="0.15"/>
    <row r="56" spans="5:113" x14ac:dyDescent="0.15"/>
  </sheetData>
  <sheetProtection algorithmName="SHA-512" hashValue="vIbbAzJ0R7MmZpRySbO6hSDb38ldNJ5HUhMb2vrqQFEnGkSKMkU3W19/5IDsQVaT7cZeFniZa98Vf9x/5WWFcw==" saltValue="wwOSkborkY7kXXrKqK3SF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2"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4" t="s">
        <v>572</v>
      </c>
      <c r="D34" s="1184"/>
      <c r="E34" s="1185"/>
      <c r="F34" s="32">
        <v>0.7</v>
      </c>
      <c r="G34" s="33">
        <v>2.92</v>
      </c>
      <c r="H34" s="33">
        <v>2.87</v>
      </c>
      <c r="I34" s="33">
        <v>2.97</v>
      </c>
      <c r="J34" s="34">
        <v>2.74</v>
      </c>
      <c r="K34" s="22"/>
      <c r="L34" s="22"/>
      <c r="M34" s="22"/>
      <c r="N34" s="22"/>
      <c r="O34" s="22"/>
      <c r="P34" s="22"/>
    </row>
    <row r="35" spans="1:16" ht="39" customHeight="1" x14ac:dyDescent="0.15">
      <c r="A35" s="22"/>
      <c r="B35" s="35"/>
      <c r="C35" s="1178" t="s">
        <v>573</v>
      </c>
      <c r="D35" s="1179"/>
      <c r="E35" s="1180"/>
      <c r="F35" s="36">
        <v>0.5</v>
      </c>
      <c r="G35" s="37">
        <v>1.1200000000000001</v>
      </c>
      <c r="H35" s="37">
        <v>1.83</v>
      </c>
      <c r="I35" s="37">
        <v>1.21</v>
      </c>
      <c r="J35" s="38">
        <v>0.46</v>
      </c>
      <c r="K35" s="22"/>
      <c r="L35" s="22"/>
      <c r="M35" s="22"/>
      <c r="N35" s="22"/>
      <c r="O35" s="22"/>
      <c r="P35" s="22"/>
    </row>
    <row r="36" spans="1:16" ht="39" customHeight="1" x14ac:dyDescent="0.15">
      <c r="A36" s="22"/>
      <c r="B36" s="35"/>
      <c r="C36" s="1178" t="s">
        <v>574</v>
      </c>
      <c r="D36" s="1179"/>
      <c r="E36" s="1180"/>
      <c r="F36" s="36">
        <v>0.28999999999999998</v>
      </c>
      <c r="G36" s="37">
        <v>0.22</v>
      </c>
      <c r="H36" s="37">
        <v>0.4</v>
      </c>
      <c r="I36" s="37">
        <v>0.3</v>
      </c>
      <c r="J36" s="38">
        <v>0.2</v>
      </c>
      <c r="K36" s="22"/>
      <c r="L36" s="22"/>
      <c r="M36" s="22"/>
      <c r="N36" s="22"/>
      <c r="O36" s="22"/>
      <c r="P36" s="22"/>
    </row>
    <row r="37" spans="1:16" ht="39" customHeight="1" x14ac:dyDescent="0.15">
      <c r="A37" s="22"/>
      <c r="B37" s="35"/>
      <c r="C37" s="1178" t="s">
        <v>575</v>
      </c>
      <c r="D37" s="1179"/>
      <c r="E37" s="1180"/>
      <c r="F37" s="36">
        <v>0.01</v>
      </c>
      <c r="G37" s="37">
        <v>0.03</v>
      </c>
      <c r="H37" s="37">
        <v>0</v>
      </c>
      <c r="I37" s="37">
        <v>0.02</v>
      </c>
      <c r="J37" s="38">
        <v>0.04</v>
      </c>
      <c r="K37" s="22"/>
      <c r="L37" s="22"/>
      <c r="M37" s="22"/>
      <c r="N37" s="22"/>
      <c r="O37" s="22"/>
      <c r="P37" s="22"/>
    </row>
    <row r="38" spans="1:16" ht="39" customHeight="1" x14ac:dyDescent="0.15">
      <c r="A38" s="22"/>
      <c r="B38" s="35"/>
      <c r="C38" s="1178" t="s">
        <v>576</v>
      </c>
      <c r="D38" s="1179"/>
      <c r="E38" s="1180"/>
      <c r="F38" s="36">
        <v>1.2</v>
      </c>
      <c r="G38" s="37">
        <v>0.97</v>
      </c>
      <c r="H38" s="37">
        <v>0.37</v>
      </c>
      <c r="I38" s="37">
        <v>0.02</v>
      </c>
      <c r="J38" s="38">
        <v>0.03</v>
      </c>
      <c r="K38" s="22"/>
      <c r="L38" s="22"/>
      <c r="M38" s="22"/>
      <c r="N38" s="22"/>
      <c r="O38" s="22"/>
      <c r="P38" s="22"/>
    </row>
    <row r="39" spans="1:16" ht="39" customHeight="1" x14ac:dyDescent="0.15">
      <c r="A39" s="22"/>
      <c r="B39" s="35"/>
      <c r="C39" s="1178" t="s">
        <v>577</v>
      </c>
      <c r="D39" s="1179"/>
      <c r="E39" s="1180"/>
      <c r="F39" s="36">
        <v>0</v>
      </c>
      <c r="G39" s="37">
        <v>0</v>
      </c>
      <c r="H39" s="37">
        <v>0</v>
      </c>
      <c r="I39" s="37">
        <v>0</v>
      </c>
      <c r="J39" s="38">
        <v>0</v>
      </c>
      <c r="K39" s="22"/>
      <c r="L39" s="22"/>
      <c r="M39" s="22"/>
      <c r="N39" s="22"/>
      <c r="O39" s="22"/>
      <c r="P39" s="22"/>
    </row>
    <row r="40" spans="1:16" ht="39" customHeight="1" x14ac:dyDescent="0.15">
      <c r="A40" s="22"/>
      <c r="B40" s="35"/>
      <c r="C40" s="1178" t="s">
        <v>578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579</v>
      </c>
      <c r="D42" s="1179"/>
      <c r="E42" s="1180"/>
      <c r="F42" s="36" t="s">
        <v>523</v>
      </c>
      <c r="G42" s="37" t="s">
        <v>523</v>
      </c>
      <c r="H42" s="37" t="s">
        <v>523</v>
      </c>
      <c r="I42" s="37" t="s">
        <v>523</v>
      </c>
      <c r="J42" s="38" t="s">
        <v>523</v>
      </c>
      <c r="K42" s="22"/>
      <c r="L42" s="22"/>
      <c r="M42" s="22"/>
      <c r="N42" s="22"/>
      <c r="O42" s="22"/>
      <c r="P42" s="22"/>
    </row>
    <row r="43" spans="1:16" ht="39" customHeight="1" thickBot="1" x14ac:dyDescent="0.2">
      <c r="A43" s="22"/>
      <c r="B43" s="40"/>
      <c r="C43" s="1181" t="s">
        <v>580</v>
      </c>
      <c r="D43" s="1182"/>
      <c r="E43" s="1183"/>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z6quDDktkE1VMrTZr0j652MNApFjY/iXmh/rto1+t7TcwltlxXLp0n89W85XBJj6yf5qXqEKFG9fbNKAVKXzw==" saltValue="atI4n4MC3odasU5y6lX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535</v>
      </c>
      <c r="L45" s="60">
        <v>475</v>
      </c>
      <c r="M45" s="60">
        <v>336</v>
      </c>
      <c r="N45" s="60">
        <v>331</v>
      </c>
      <c r="O45" s="61">
        <v>345</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523</v>
      </c>
      <c r="L46" s="64" t="s">
        <v>523</v>
      </c>
      <c r="M46" s="64" t="s">
        <v>523</v>
      </c>
      <c r="N46" s="64" t="s">
        <v>523</v>
      </c>
      <c r="O46" s="65" t="s">
        <v>523</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523</v>
      </c>
      <c r="L47" s="64" t="s">
        <v>523</v>
      </c>
      <c r="M47" s="64" t="s">
        <v>523</v>
      </c>
      <c r="N47" s="64" t="s">
        <v>523</v>
      </c>
      <c r="O47" s="65" t="s">
        <v>523</v>
      </c>
      <c r="P47" s="48"/>
      <c r="Q47" s="48"/>
      <c r="R47" s="48"/>
      <c r="S47" s="48"/>
      <c r="T47" s="48"/>
      <c r="U47" s="48"/>
    </row>
    <row r="48" spans="1:21" ht="30.75" customHeight="1" x14ac:dyDescent="0.15">
      <c r="A48" s="48"/>
      <c r="B48" s="1206"/>
      <c r="C48" s="1207"/>
      <c r="D48" s="62"/>
      <c r="E48" s="1188" t="s">
        <v>15</v>
      </c>
      <c r="F48" s="1188"/>
      <c r="G48" s="1188"/>
      <c r="H48" s="1188"/>
      <c r="I48" s="1188"/>
      <c r="J48" s="1189"/>
      <c r="K48" s="63">
        <v>109</v>
      </c>
      <c r="L48" s="64">
        <v>97</v>
      </c>
      <c r="M48" s="64">
        <v>96</v>
      </c>
      <c r="N48" s="64">
        <v>95</v>
      </c>
      <c r="O48" s="65">
        <v>98</v>
      </c>
      <c r="P48" s="48"/>
      <c r="Q48" s="48"/>
      <c r="R48" s="48"/>
      <c r="S48" s="48"/>
      <c r="T48" s="48"/>
      <c r="U48" s="48"/>
    </row>
    <row r="49" spans="1:21" ht="30.75" customHeight="1" x14ac:dyDescent="0.15">
      <c r="A49" s="48"/>
      <c r="B49" s="1206"/>
      <c r="C49" s="1207"/>
      <c r="D49" s="62"/>
      <c r="E49" s="1188" t="s">
        <v>16</v>
      </c>
      <c r="F49" s="1188"/>
      <c r="G49" s="1188"/>
      <c r="H49" s="1188"/>
      <c r="I49" s="1188"/>
      <c r="J49" s="1189"/>
      <c r="K49" s="63">
        <v>15</v>
      </c>
      <c r="L49" s="64">
        <v>2</v>
      </c>
      <c r="M49" s="64">
        <v>3</v>
      </c>
      <c r="N49" s="64">
        <v>2</v>
      </c>
      <c r="O49" s="65">
        <v>2</v>
      </c>
      <c r="P49" s="48"/>
      <c r="Q49" s="48"/>
      <c r="R49" s="48"/>
      <c r="S49" s="48"/>
      <c r="T49" s="48"/>
      <c r="U49" s="48"/>
    </row>
    <row r="50" spans="1:21" ht="30.75" customHeight="1" x14ac:dyDescent="0.15">
      <c r="A50" s="48"/>
      <c r="B50" s="1206"/>
      <c r="C50" s="1207"/>
      <c r="D50" s="62"/>
      <c r="E50" s="1188" t="s">
        <v>17</v>
      </c>
      <c r="F50" s="1188"/>
      <c r="G50" s="1188"/>
      <c r="H50" s="1188"/>
      <c r="I50" s="1188"/>
      <c r="J50" s="1189"/>
      <c r="K50" s="63">
        <v>33</v>
      </c>
      <c r="L50" s="64" t="s">
        <v>523</v>
      </c>
      <c r="M50" s="64" t="s">
        <v>523</v>
      </c>
      <c r="N50" s="64" t="s">
        <v>523</v>
      </c>
      <c r="O50" s="65" t="s">
        <v>523</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494</v>
      </c>
      <c r="L52" s="64">
        <v>439</v>
      </c>
      <c r="M52" s="64">
        <v>341</v>
      </c>
      <c r="N52" s="64">
        <v>333</v>
      </c>
      <c r="O52" s="65">
        <v>343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198</v>
      </c>
      <c r="L53" s="69">
        <v>135</v>
      </c>
      <c r="M53" s="69">
        <v>94</v>
      </c>
      <c r="N53" s="69">
        <v>95</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rhzCSW8ONzKF50Ak+W6QZfYCoKBlbUv6Eucpthh4vbcF+xPOysV+9zxToQmyUEtdNYiMNcwB22VDm6JzqcrQ==" saltValue="tKKAk/PKOz5VroXY3v5j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24" t="s">
        <v>30</v>
      </c>
      <c r="C41" s="1225"/>
      <c r="D41" s="102"/>
      <c r="E41" s="1226" t="s">
        <v>31</v>
      </c>
      <c r="F41" s="1226"/>
      <c r="G41" s="1226"/>
      <c r="H41" s="1227"/>
      <c r="I41" s="346">
        <v>2889</v>
      </c>
      <c r="J41" s="347">
        <v>2828</v>
      </c>
      <c r="K41" s="347">
        <v>2815</v>
      </c>
      <c r="L41" s="347">
        <v>3819</v>
      </c>
      <c r="M41" s="348">
        <v>3998</v>
      </c>
    </row>
    <row r="42" spans="2:13" ht="27.75" customHeight="1" x14ac:dyDescent="0.15">
      <c r="B42" s="1214"/>
      <c r="C42" s="1215"/>
      <c r="D42" s="103"/>
      <c r="E42" s="1218" t="s">
        <v>32</v>
      </c>
      <c r="F42" s="1218"/>
      <c r="G42" s="1218"/>
      <c r="H42" s="1219"/>
      <c r="I42" s="349" t="s">
        <v>523</v>
      </c>
      <c r="J42" s="350" t="s">
        <v>523</v>
      </c>
      <c r="K42" s="350" t="s">
        <v>523</v>
      </c>
      <c r="L42" s="350" t="s">
        <v>523</v>
      </c>
      <c r="M42" s="351" t="s">
        <v>523</v>
      </c>
    </row>
    <row r="43" spans="2:13" ht="27.75" customHeight="1" x14ac:dyDescent="0.15">
      <c r="B43" s="1214"/>
      <c r="C43" s="1215"/>
      <c r="D43" s="103"/>
      <c r="E43" s="1218" t="s">
        <v>33</v>
      </c>
      <c r="F43" s="1218"/>
      <c r="G43" s="1218"/>
      <c r="H43" s="1219"/>
      <c r="I43" s="349">
        <v>991</v>
      </c>
      <c r="J43" s="350">
        <v>939</v>
      </c>
      <c r="K43" s="350">
        <v>923</v>
      </c>
      <c r="L43" s="350">
        <v>772</v>
      </c>
      <c r="M43" s="351">
        <v>675</v>
      </c>
    </row>
    <row r="44" spans="2:13" ht="27.75" customHeight="1" x14ac:dyDescent="0.15">
      <c r="B44" s="1214"/>
      <c r="C44" s="1215"/>
      <c r="D44" s="103"/>
      <c r="E44" s="1218" t="s">
        <v>34</v>
      </c>
      <c r="F44" s="1218"/>
      <c r="G44" s="1218"/>
      <c r="H44" s="1219"/>
      <c r="I44" s="349">
        <v>22</v>
      </c>
      <c r="J44" s="350">
        <v>19</v>
      </c>
      <c r="K44" s="350">
        <v>17</v>
      </c>
      <c r="L44" s="350">
        <v>14</v>
      </c>
      <c r="M44" s="351">
        <v>12</v>
      </c>
    </row>
    <row r="45" spans="2:13" ht="27.75" customHeight="1" x14ac:dyDescent="0.15">
      <c r="B45" s="1214"/>
      <c r="C45" s="1215"/>
      <c r="D45" s="103"/>
      <c r="E45" s="1218" t="s">
        <v>35</v>
      </c>
      <c r="F45" s="1218"/>
      <c r="G45" s="1218"/>
      <c r="H45" s="1219"/>
      <c r="I45" s="349">
        <v>871</v>
      </c>
      <c r="J45" s="350">
        <v>868</v>
      </c>
      <c r="K45" s="350">
        <v>883</v>
      </c>
      <c r="L45" s="350">
        <v>880</v>
      </c>
      <c r="M45" s="351">
        <v>911</v>
      </c>
    </row>
    <row r="46" spans="2:13" ht="27.75" customHeight="1" x14ac:dyDescent="0.15">
      <c r="B46" s="1214"/>
      <c r="C46" s="1215"/>
      <c r="D46" s="104"/>
      <c r="E46" s="1218" t="s">
        <v>36</v>
      </c>
      <c r="F46" s="1218"/>
      <c r="G46" s="1218"/>
      <c r="H46" s="1219"/>
      <c r="I46" s="349" t="s">
        <v>523</v>
      </c>
      <c r="J46" s="350" t="s">
        <v>523</v>
      </c>
      <c r="K46" s="350" t="s">
        <v>523</v>
      </c>
      <c r="L46" s="350" t="s">
        <v>523</v>
      </c>
      <c r="M46" s="351" t="s">
        <v>523</v>
      </c>
    </row>
    <row r="47" spans="2:13" ht="27.75" customHeight="1" x14ac:dyDescent="0.15">
      <c r="B47" s="1214"/>
      <c r="C47" s="1215"/>
      <c r="D47" s="105"/>
      <c r="E47" s="1228" t="s">
        <v>37</v>
      </c>
      <c r="F47" s="1229"/>
      <c r="G47" s="1229"/>
      <c r="H47" s="1230"/>
      <c r="I47" s="349" t="s">
        <v>523</v>
      </c>
      <c r="J47" s="350" t="s">
        <v>523</v>
      </c>
      <c r="K47" s="350" t="s">
        <v>523</v>
      </c>
      <c r="L47" s="350" t="s">
        <v>523</v>
      </c>
      <c r="M47" s="351" t="s">
        <v>523</v>
      </c>
    </row>
    <row r="48" spans="2:13" ht="27.75" customHeight="1" x14ac:dyDescent="0.15">
      <c r="B48" s="1214"/>
      <c r="C48" s="1215"/>
      <c r="D48" s="103"/>
      <c r="E48" s="1218" t="s">
        <v>38</v>
      </c>
      <c r="F48" s="1218"/>
      <c r="G48" s="1218"/>
      <c r="H48" s="1219"/>
      <c r="I48" s="349" t="s">
        <v>523</v>
      </c>
      <c r="J48" s="350" t="s">
        <v>523</v>
      </c>
      <c r="K48" s="350" t="s">
        <v>523</v>
      </c>
      <c r="L48" s="350" t="s">
        <v>523</v>
      </c>
      <c r="M48" s="351" t="s">
        <v>523</v>
      </c>
    </row>
    <row r="49" spans="2:13" ht="27.75" customHeight="1" x14ac:dyDescent="0.15">
      <c r="B49" s="1216"/>
      <c r="C49" s="1217"/>
      <c r="D49" s="103"/>
      <c r="E49" s="1218" t="s">
        <v>39</v>
      </c>
      <c r="F49" s="1218"/>
      <c r="G49" s="1218"/>
      <c r="H49" s="1219"/>
      <c r="I49" s="349" t="s">
        <v>523</v>
      </c>
      <c r="J49" s="350" t="s">
        <v>523</v>
      </c>
      <c r="K49" s="350" t="s">
        <v>523</v>
      </c>
      <c r="L49" s="350" t="s">
        <v>523</v>
      </c>
      <c r="M49" s="351" t="s">
        <v>523</v>
      </c>
    </row>
    <row r="50" spans="2:13" ht="27.75" customHeight="1" x14ac:dyDescent="0.15">
      <c r="B50" s="1212" t="s">
        <v>40</v>
      </c>
      <c r="C50" s="1213"/>
      <c r="D50" s="106"/>
      <c r="E50" s="1218" t="s">
        <v>41</v>
      </c>
      <c r="F50" s="1218"/>
      <c r="G50" s="1218"/>
      <c r="H50" s="1219"/>
      <c r="I50" s="349">
        <v>1243</v>
      </c>
      <c r="J50" s="350">
        <v>1241</v>
      </c>
      <c r="K50" s="350">
        <v>1271</v>
      </c>
      <c r="L50" s="350">
        <v>1296</v>
      </c>
      <c r="M50" s="351">
        <v>1627</v>
      </c>
    </row>
    <row r="51" spans="2:13" ht="27.75" customHeight="1" x14ac:dyDescent="0.15">
      <c r="B51" s="1214"/>
      <c r="C51" s="1215"/>
      <c r="D51" s="103"/>
      <c r="E51" s="1218" t="s">
        <v>42</v>
      </c>
      <c r="F51" s="1218"/>
      <c r="G51" s="1218"/>
      <c r="H51" s="1219"/>
      <c r="I51" s="349">
        <v>486</v>
      </c>
      <c r="J51" s="350">
        <v>493</v>
      </c>
      <c r="K51" s="350">
        <v>480</v>
      </c>
      <c r="L51" s="350">
        <v>480</v>
      </c>
      <c r="M51" s="351">
        <v>497</v>
      </c>
    </row>
    <row r="52" spans="2:13" ht="27.75" customHeight="1" x14ac:dyDescent="0.15">
      <c r="B52" s="1216"/>
      <c r="C52" s="1217"/>
      <c r="D52" s="103"/>
      <c r="E52" s="1218" t="s">
        <v>43</v>
      </c>
      <c r="F52" s="1218"/>
      <c r="G52" s="1218"/>
      <c r="H52" s="1219"/>
      <c r="I52" s="349">
        <v>2894</v>
      </c>
      <c r="J52" s="350">
        <v>2884</v>
      </c>
      <c r="K52" s="350">
        <v>2833</v>
      </c>
      <c r="L52" s="350">
        <v>2855</v>
      </c>
      <c r="M52" s="351">
        <v>3761</v>
      </c>
    </row>
    <row r="53" spans="2:13" ht="27.75" customHeight="1" thickBot="1" x14ac:dyDescent="0.2">
      <c r="B53" s="1220" t="s">
        <v>44</v>
      </c>
      <c r="C53" s="1221"/>
      <c r="D53" s="107"/>
      <c r="E53" s="1222" t="s">
        <v>45</v>
      </c>
      <c r="F53" s="1222"/>
      <c r="G53" s="1222"/>
      <c r="H53" s="1223"/>
      <c r="I53" s="352">
        <v>150</v>
      </c>
      <c r="J53" s="353">
        <v>35</v>
      </c>
      <c r="K53" s="353">
        <v>53</v>
      </c>
      <c r="L53" s="353">
        <v>853</v>
      </c>
      <c r="M53" s="354">
        <v>-290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IGfFOmD5GVCkZ0eWeZOwSfI0m314an23UXdx7ivzxJvUA0rETIPFmrUhGrxo7sSJBokBrOpepmRW2pg4VbbpQ==" saltValue="oJEgPobqp4PaLyfs6c4J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election activeCell="F59" sqref="F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9" t="s">
        <v>48</v>
      </c>
      <c r="D55" s="1239"/>
      <c r="E55" s="1240"/>
      <c r="F55" s="119">
        <v>438</v>
      </c>
      <c r="G55" s="119">
        <v>458</v>
      </c>
      <c r="H55" s="120">
        <v>655</v>
      </c>
    </row>
    <row r="56" spans="2:8" ht="52.5" customHeight="1" x14ac:dyDescent="0.15">
      <c r="B56" s="121"/>
      <c r="C56" s="1241" t="s">
        <v>49</v>
      </c>
      <c r="D56" s="1241"/>
      <c r="E56" s="1242"/>
      <c r="F56" s="122">
        <v>201</v>
      </c>
      <c r="G56" s="122">
        <v>201</v>
      </c>
      <c r="H56" s="123">
        <v>220</v>
      </c>
    </row>
    <row r="57" spans="2:8" ht="53.25" customHeight="1" x14ac:dyDescent="0.15">
      <c r="B57" s="121"/>
      <c r="C57" s="1243" t="s">
        <v>50</v>
      </c>
      <c r="D57" s="1243"/>
      <c r="E57" s="1244"/>
      <c r="F57" s="124">
        <v>530</v>
      </c>
      <c r="G57" s="124">
        <v>519</v>
      </c>
      <c r="H57" s="125">
        <v>617</v>
      </c>
    </row>
    <row r="58" spans="2:8" ht="45.75" customHeight="1" x14ac:dyDescent="0.15">
      <c r="B58" s="126"/>
      <c r="C58" s="1231" t="s">
        <v>587</v>
      </c>
      <c r="D58" s="1232"/>
      <c r="E58" s="1233"/>
      <c r="F58" s="127">
        <v>228</v>
      </c>
      <c r="G58" s="127">
        <v>272</v>
      </c>
      <c r="H58" s="128">
        <v>365</v>
      </c>
    </row>
    <row r="59" spans="2:8" ht="45.75" customHeight="1" x14ac:dyDescent="0.15">
      <c r="B59" s="126"/>
      <c r="C59" s="1231" t="s">
        <v>588</v>
      </c>
      <c r="D59" s="1232"/>
      <c r="E59" s="1233"/>
      <c r="F59" s="127">
        <v>213</v>
      </c>
      <c r="G59" s="127">
        <v>161</v>
      </c>
      <c r="H59" s="128">
        <v>161</v>
      </c>
    </row>
    <row r="60" spans="2:8" ht="45.75" customHeight="1" x14ac:dyDescent="0.15">
      <c r="B60" s="126"/>
      <c r="C60" s="1231" t="s">
        <v>589</v>
      </c>
      <c r="D60" s="1232"/>
      <c r="E60" s="1233"/>
      <c r="F60" s="127">
        <v>45</v>
      </c>
      <c r="G60" s="127">
        <v>41</v>
      </c>
      <c r="H60" s="128">
        <v>47</v>
      </c>
    </row>
    <row r="61" spans="2:8" ht="45.75" customHeight="1" x14ac:dyDescent="0.15">
      <c r="B61" s="126"/>
      <c r="C61" s="1231" t="s">
        <v>590</v>
      </c>
      <c r="D61" s="1232"/>
      <c r="E61" s="1233"/>
      <c r="F61" s="127">
        <v>43</v>
      </c>
      <c r="G61" s="127">
        <v>43</v>
      </c>
      <c r="H61" s="128">
        <v>43</v>
      </c>
    </row>
    <row r="62" spans="2:8" ht="45.75" customHeight="1" thickBot="1" x14ac:dyDescent="0.2">
      <c r="B62" s="129"/>
      <c r="C62" s="1234" t="s">
        <v>591</v>
      </c>
      <c r="D62" s="1235"/>
      <c r="E62" s="1236"/>
      <c r="F62" s="130">
        <v>1</v>
      </c>
      <c r="G62" s="130">
        <v>1</v>
      </c>
      <c r="H62" s="131">
        <v>1</v>
      </c>
    </row>
    <row r="63" spans="2:8" ht="52.5" customHeight="1" thickBot="1" x14ac:dyDescent="0.2">
      <c r="B63" s="132"/>
      <c r="C63" s="1237" t="s">
        <v>51</v>
      </c>
      <c r="D63" s="1237"/>
      <c r="E63" s="1238"/>
      <c r="F63" s="133">
        <v>1169</v>
      </c>
      <c r="G63" s="133">
        <v>1177</v>
      </c>
      <c r="H63" s="134">
        <v>1491</v>
      </c>
    </row>
    <row r="64" spans="2:8" x14ac:dyDescent="0.15"/>
  </sheetData>
  <sheetProtection algorithmName="SHA-512" hashValue="NSUqkw9aAvO14qxPp3opSt6V0I56zF7joz7sY8hwQbyTVnzm7unX4lNLNxFxcFNKMMqRO+Knt8bOVHcCjy/1GQ==" saltValue="4l+o6Y9Y13rGeC5tZ0V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CA10-CB29-4070-9AB8-93B55775C153}">
  <sheetPr>
    <pageSetUpPr fitToPage="1"/>
  </sheetPr>
  <dimension ref="A1:DE85"/>
  <sheetViews>
    <sheetView showGridLines="0" topLeftCell="O43" zoomScaleNormal="100" zoomScaleSheetLayoutView="55" workbookViewId="0">
      <selection activeCell="BX75" sqref="BX75:CE76"/>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602</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603</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604</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605</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565</v>
      </c>
      <c r="BQ50" s="1258"/>
      <c r="BR50" s="1258"/>
      <c r="BS50" s="1258"/>
      <c r="BT50" s="1258"/>
      <c r="BU50" s="1258"/>
      <c r="BV50" s="1258"/>
      <c r="BW50" s="1258"/>
      <c r="BX50" s="1258" t="s">
        <v>566</v>
      </c>
      <c r="BY50" s="1258"/>
      <c r="BZ50" s="1258"/>
      <c r="CA50" s="1258"/>
      <c r="CB50" s="1258"/>
      <c r="CC50" s="1258"/>
      <c r="CD50" s="1258"/>
      <c r="CE50" s="1258"/>
      <c r="CF50" s="1258" t="s">
        <v>567</v>
      </c>
      <c r="CG50" s="1258"/>
      <c r="CH50" s="1258"/>
      <c r="CI50" s="1258"/>
      <c r="CJ50" s="1258"/>
      <c r="CK50" s="1258"/>
      <c r="CL50" s="1258"/>
      <c r="CM50" s="1258"/>
      <c r="CN50" s="1258" t="s">
        <v>568</v>
      </c>
      <c r="CO50" s="1258"/>
      <c r="CP50" s="1258"/>
      <c r="CQ50" s="1258"/>
      <c r="CR50" s="1258"/>
      <c r="CS50" s="1258"/>
      <c r="CT50" s="1258"/>
      <c r="CU50" s="1258"/>
      <c r="CV50" s="1258" t="s">
        <v>569</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606</v>
      </c>
      <c r="AO51" s="1261"/>
      <c r="AP51" s="1261"/>
      <c r="AQ51" s="1261"/>
      <c r="AR51" s="1261"/>
      <c r="AS51" s="1261"/>
      <c r="AT51" s="1261"/>
      <c r="AU51" s="1261"/>
      <c r="AV51" s="1261"/>
      <c r="AW51" s="1261"/>
      <c r="AX51" s="1261"/>
      <c r="AY51" s="1261"/>
      <c r="AZ51" s="1261"/>
      <c r="BA51" s="1261"/>
      <c r="BB51" s="1261" t="s">
        <v>607</v>
      </c>
      <c r="BC51" s="1261"/>
      <c r="BD51" s="1261"/>
      <c r="BE51" s="1261"/>
      <c r="BF51" s="1261"/>
      <c r="BG51" s="1261"/>
      <c r="BH51" s="1261"/>
      <c r="BI51" s="1261"/>
      <c r="BJ51" s="1261"/>
      <c r="BK51" s="1261"/>
      <c r="BL51" s="1261"/>
      <c r="BM51" s="1261"/>
      <c r="BN51" s="1261"/>
      <c r="BO51" s="1261"/>
      <c r="BP51" s="1259">
        <v>9.1</v>
      </c>
      <c r="BQ51" s="1259"/>
      <c r="BR51" s="1259"/>
      <c r="BS51" s="1259"/>
      <c r="BT51" s="1259"/>
      <c r="BU51" s="1259"/>
      <c r="BV51" s="1259"/>
      <c r="BW51" s="1259"/>
      <c r="BX51" s="1259">
        <v>2.1</v>
      </c>
      <c r="BY51" s="1259"/>
      <c r="BZ51" s="1259"/>
      <c r="CA51" s="1259"/>
      <c r="CB51" s="1259"/>
      <c r="CC51" s="1259"/>
      <c r="CD51" s="1259"/>
      <c r="CE51" s="1259"/>
      <c r="CF51" s="1259">
        <v>3.3</v>
      </c>
      <c r="CG51" s="1259"/>
      <c r="CH51" s="1259"/>
      <c r="CI51" s="1259"/>
      <c r="CJ51" s="1259"/>
      <c r="CK51" s="1259"/>
      <c r="CL51" s="1259"/>
      <c r="CM51" s="1259"/>
      <c r="CN51" s="1259">
        <v>51.3</v>
      </c>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608</v>
      </c>
      <c r="BC53" s="1261"/>
      <c r="BD53" s="1261"/>
      <c r="BE53" s="1261"/>
      <c r="BF53" s="1261"/>
      <c r="BG53" s="1261"/>
      <c r="BH53" s="1261"/>
      <c r="BI53" s="1261"/>
      <c r="BJ53" s="1261"/>
      <c r="BK53" s="1261"/>
      <c r="BL53" s="1261"/>
      <c r="BM53" s="1261"/>
      <c r="BN53" s="1261"/>
      <c r="BO53" s="1261"/>
      <c r="BP53" s="1259">
        <v>63.5</v>
      </c>
      <c r="BQ53" s="1259"/>
      <c r="BR53" s="1259"/>
      <c r="BS53" s="1259"/>
      <c r="BT53" s="1259"/>
      <c r="BU53" s="1259"/>
      <c r="BV53" s="1259"/>
      <c r="BW53" s="1259"/>
      <c r="BX53" s="1259">
        <v>65.599999999999994</v>
      </c>
      <c r="BY53" s="1259"/>
      <c r="BZ53" s="1259"/>
      <c r="CA53" s="1259"/>
      <c r="CB53" s="1259"/>
      <c r="CC53" s="1259"/>
      <c r="CD53" s="1259"/>
      <c r="CE53" s="1259"/>
      <c r="CF53" s="1259">
        <v>67.3</v>
      </c>
      <c r="CG53" s="1259"/>
      <c r="CH53" s="1259"/>
      <c r="CI53" s="1259"/>
      <c r="CJ53" s="1259"/>
      <c r="CK53" s="1259"/>
      <c r="CL53" s="1259"/>
      <c r="CM53" s="1259"/>
      <c r="CN53" s="1259">
        <v>68.900000000000006</v>
      </c>
      <c r="CO53" s="1259"/>
      <c r="CP53" s="1259"/>
      <c r="CQ53" s="1259"/>
      <c r="CR53" s="1259"/>
      <c r="CS53" s="1259"/>
      <c r="CT53" s="1259"/>
      <c r="CU53" s="1259"/>
      <c r="CV53" s="1259">
        <v>70.599999999999994</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609</v>
      </c>
      <c r="AO55" s="1258"/>
      <c r="AP55" s="1258"/>
      <c r="AQ55" s="1258"/>
      <c r="AR55" s="1258"/>
      <c r="AS55" s="1258"/>
      <c r="AT55" s="1258"/>
      <c r="AU55" s="1258"/>
      <c r="AV55" s="1258"/>
      <c r="AW55" s="1258"/>
      <c r="AX55" s="1258"/>
      <c r="AY55" s="1258"/>
      <c r="AZ55" s="1258"/>
      <c r="BA55" s="1258"/>
      <c r="BB55" s="1261" t="s">
        <v>607</v>
      </c>
      <c r="BC55" s="1261"/>
      <c r="BD55" s="1261"/>
      <c r="BE55" s="1261"/>
      <c r="BF55" s="1261"/>
      <c r="BG55" s="1261"/>
      <c r="BH55" s="1261"/>
      <c r="BI55" s="1261"/>
      <c r="BJ55" s="1261"/>
      <c r="BK55" s="1261"/>
      <c r="BL55" s="1261"/>
      <c r="BM55" s="1261"/>
      <c r="BN55" s="1261"/>
      <c r="BO55" s="1261"/>
      <c r="BP55" s="1259">
        <v>0</v>
      </c>
      <c r="BQ55" s="1259"/>
      <c r="BR55" s="1259"/>
      <c r="BS55" s="1259"/>
      <c r="BT55" s="1259"/>
      <c r="BU55" s="1259"/>
      <c r="BV55" s="1259"/>
      <c r="BW55" s="1259"/>
      <c r="BX55" s="1259">
        <v>0</v>
      </c>
      <c r="BY55" s="1259"/>
      <c r="BZ55" s="1259"/>
      <c r="CA55" s="1259"/>
      <c r="CB55" s="1259"/>
      <c r="CC55" s="1259"/>
      <c r="CD55" s="1259"/>
      <c r="CE55" s="1259"/>
      <c r="CF55" s="1259">
        <v>0</v>
      </c>
      <c r="CG55" s="1259"/>
      <c r="CH55" s="1259"/>
      <c r="CI55" s="1259"/>
      <c r="CJ55" s="1259"/>
      <c r="CK55" s="1259"/>
      <c r="CL55" s="1259"/>
      <c r="CM55" s="1259"/>
      <c r="CN55" s="1259">
        <v>0</v>
      </c>
      <c r="CO55" s="1259"/>
      <c r="CP55" s="1259"/>
      <c r="CQ55" s="1259"/>
      <c r="CR55" s="1259"/>
      <c r="CS55" s="1259"/>
      <c r="CT55" s="1259"/>
      <c r="CU55" s="1259"/>
      <c r="CV55" s="1259">
        <v>0</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608</v>
      </c>
      <c r="BC57" s="1261"/>
      <c r="BD57" s="1261"/>
      <c r="BE57" s="1261"/>
      <c r="BF57" s="1261"/>
      <c r="BG57" s="1261"/>
      <c r="BH57" s="1261"/>
      <c r="BI57" s="1261"/>
      <c r="BJ57" s="1261"/>
      <c r="BK57" s="1261"/>
      <c r="BL57" s="1261"/>
      <c r="BM57" s="1261"/>
      <c r="BN57" s="1261"/>
      <c r="BO57" s="1261"/>
      <c r="BP57" s="1259">
        <v>57.7</v>
      </c>
      <c r="BQ57" s="1259"/>
      <c r="BR57" s="1259"/>
      <c r="BS57" s="1259"/>
      <c r="BT57" s="1259"/>
      <c r="BU57" s="1259"/>
      <c r="BV57" s="1259"/>
      <c r="BW57" s="1259"/>
      <c r="BX57" s="1259">
        <v>59.3</v>
      </c>
      <c r="BY57" s="1259"/>
      <c r="BZ57" s="1259"/>
      <c r="CA57" s="1259"/>
      <c r="CB57" s="1259"/>
      <c r="CC57" s="1259"/>
      <c r="CD57" s="1259"/>
      <c r="CE57" s="1259"/>
      <c r="CF57" s="1259">
        <v>60.4</v>
      </c>
      <c r="CG57" s="1259"/>
      <c r="CH57" s="1259"/>
      <c r="CI57" s="1259"/>
      <c r="CJ57" s="1259"/>
      <c r="CK57" s="1259"/>
      <c r="CL57" s="1259"/>
      <c r="CM57" s="1259"/>
      <c r="CN57" s="1259">
        <v>61.1</v>
      </c>
      <c r="CO57" s="1259"/>
      <c r="CP57" s="1259"/>
      <c r="CQ57" s="1259"/>
      <c r="CR57" s="1259"/>
      <c r="CS57" s="1259"/>
      <c r="CT57" s="1259"/>
      <c r="CU57" s="1259"/>
      <c r="CV57" s="1259">
        <v>62.3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610</v>
      </c>
    </row>
    <row r="64" spans="1:109" x14ac:dyDescent="0.15">
      <c r="B64" s="370"/>
      <c r="G64" s="377"/>
      <c r="I64" s="390"/>
      <c r="J64" s="390"/>
      <c r="K64" s="390"/>
      <c r="L64" s="390"/>
      <c r="M64" s="390"/>
      <c r="N64" s="391"/>
      <c r="AM64" s="377"/>
      <c r="AN64" s="377" t="s">
        <v>603</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605</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565</v>
      </c>
      <c r="BQ72" s="1258"/>
      <c r="BR72" s="1258"/>
      <c r="BS72" s="1258"/>
      <c r="BT72" s="1258"/>
      <c r="BU72" s="1258"/>
      <c r="BV72" s="1258"/>
      <c r="BW72" s="1258"/>
      <c r="BX72" s="1258" t="s">
        <v>566</v>
      </c>
      <c r="BY72" s="1258"/>
      <c r="BZ72" s="1258"/>
      <c r="CA72" s="1258"/>
      <c r="CB72" s="1258"/>
      <c r="CC72" s="1258"/>
      <c r="CD72" s="1258"/>
      <c r="CE72" s="1258"/>
      <c r="CF72" s="1258" t="s">
        <v>567</v>
      </c>
      <c r="CG72" s="1258"/>
      <c r="CH72" s="1258"/>
      <c r="CI72" s="1258"/>
      <c r="CJ72" s="1258"/>
      <c r="CK72" s="1258"/>
      <c r="CL72" s="1258"/>
      <c r="CM72" s="1258"/>
      <c r="CN72" s="1258" t="s">
        <v>568</v>
      </c>
      <c r="CO72" s="1258"/>
      <c r="CP72" s="1258"/>
      <c r="CQ72" s="1258"/>
      <c r="CR72" s="1258"/>
      <c r="CS72" s="1258"/>
      <c r="CT72" s="1258"/>
      <c r="CU72" s="1258"/>
      <c r="CV72" s="1258" t="s">
        <v>569</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606</v>
      </c>
      <c r="AO73" s="1261"/>
      <c r="AP73" s="1261"/>
      <c r="AQ73" s="1261"/>
      <c r="AR73" s="1261"/>
      <c r="AS73" s="1261"/>
      <c r="AT73" s="1261"/>
      <c r="AU73" s="1261"/>
      <c r="AV73" s="1261"/>
      <c r="AW73" s="1261"/>
      <c r="AX73" s="1261"/>
      <c r="AY73" s="1261"/>
      <c r="AZ73" s="1261"/>
      <c r="BA73" s="1261"/>
      <c r="BB73" s="1261" t="s">
        <v>607</v>
      </c>
      <c r="BC73" s="1261"/>
      <c r="BD73" s="1261"/>
      <c r="BE73" s="1261"/>
      <c r="BF73" s="1261"/>
      <c r="BG73" s="1261"/>
      <c r="BH73" s="1261"/>
      <c r="BI73" s="1261"/>
      <c r="BJ73" s="1261"/>
      <c r="BK73" s="1261"/>
      <c r="BL73" s="1261"/>
      <c r="BM73" s="1261"/>
      <c r="BN73" s="1261"/>
      <c r="BO73" s="1261"/>
      <c r="BP73" s="1259">
        <v>9.1</v>
      </c>
      <c r="BQ73" s="1259"/>
      <c r="BR73" s="1259"/>
      <c r="BS73" s="1259"/>
      <c r="BT73" s="1259"/>
      <c r="BU73" s="1259"/>
      <c r="BV73" s="1259"/>
      <c r="BW73" s="1259"/>
      <c r="BX73" s="1259">
        <v>2.1</v>
      </c>
      <c r="BY73" s="1259"/>
      <c r="BZ73" s="1259"/>
      <c r="CA73" s="1259"/>
      <c r="CB73" s="1259"/>
      <c r="CC73" s="1259"/>
      <c r="CD73" s="1259"/>
      <c r="CE73" s="1259"/>
      <c r="CF73" s="1259">
        <v>3.3</v>
      </c>
      <c r="CG73" s="1259"/>
      <c r="CH73" s="1259"/>
      <c r="CI73" s="1259"/>
      <c r="CJ73" s="1259"/>
      <c r="CK73" s="1259"/>
      <c r="CL73" s="1259"/>
      <c r="CM73" s="1259"/>
      <c r="CN73" s="1259">
        <v>51.3</v>
      </c>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611</v>
      </c>
      <c r="BC75" s="1261"/>
      <c r="BD75" s="1261"/>
      <c r="BE75" s="1261"/>
      <c r="BF75" s="1261"/>
      <c r="BG75" s="1261"/>
      <c r="BH75" s="1261"/>
      <c r="BI75" s="1261"/>
      <c r="BJ75" s="1261"/>
      <c r="BK75" s="1261"/>
      <c r="BL75" s="1261"/>
      <c r="BM75" s="1261"/>
      <c r="BN75" s="1261"/>
      <c r="BO75" s="1261"/>
      <c r="BP75" s="1259">
        <v>10.8</v>
      </c>
      <c r="BQ75" s="1259"/>
      <c r="BR75" s="1259"/>
      <c r="BS75" s="1259"/>
      <c r="BT75" s="1259"/>
      <c r="BU75" s="1259"/>
      <c r="BV75" s="1259"/>
      <c r="BW75" s="1259"/>
      <c r="BX75" s="1259">
        <v>10.199999999999999</v>
      </c>
      <c r="BY75" s="1259"/>
      <c r="BZ75" s="1259"/>
      <c r="CA75" s="1259"/>
      <c r="CB75" s="1259"/>
      <c r="CC75" s="1259"/>
      <c r="CD75" s="1259"/>
      <c r="CE75" s="1259"/>
      <c r="CF75" s="1259">
        <v>8.6999999999999993</v>
      </c>
      <c r="CG75" s="1259"/>
      <c r="CH75" s="1259"/>
      <c r="CI75" s="1259"/>
      <c r="CJ75" s="1259"/>
      <c r="CK75" s="1259"/>
      <c r="CL75" s="1259"/>
      <c r="CM75" s="1259"/>
      <c r="CN75" s="1259">
        <v>6.6</v>
      </c>
      <c r="CO75" s="1259"/>
      <c r="CP75" s="1259"/>
      <c r="CQ75" s="1259"/>
      <c r="CR75" s="1259"/>
      <c r="CS75" s="1259"/>
      <c r="CT75" s="1259"/>
      <c r="CU75" s="1259"/>
      <c r="CV75" s="1259">
        <v>5.7</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609</v>
      </c>
      <c r="AO77" s="1258"/>
      <c r="AP77" s="1258"/>
      <c r="AQ77" s="1258"/>
      <c r="AR77" s="1258"/>
      <c r="AS77" s="1258"/>
      <c r="AT77" s="1258"/>
      <c r="AU77" s="1258"/>
      <c r="AV77" s="1258"/>
      <c r="AW77" s="1258"/>
      <c r="AX77" s="1258"/>
      <c r="AY77" s="1258"/>
      <c r="AZ77" s="1258"/>
      <c r="BA77" s="1258"/>
      <c r="BB77" s="1261" t="s">
        <v>607</v>
      </c>
      <c r="BC77" s="1261"/>
      <c r="BD77" s="1261"/>
      <c r="BE77" s="1261"/>
      <c r="BF77" s="1261"/>
      <c r="BG77" s="1261"/>
      <c r="BH77" s="1261"/>
      <c r="BI77" s="1261"/>
      <c r="BJ77" s="1261"/>
      <c r="BK77" s="1261"/>
      <c r="BL77" s="1261"/>
      <c r="BM77" s="1261"/>
      <c r="BN77" s="1261"/>
      <c r="BO77" s="1261"/>
      <c r="BP77" s="1259">
        <v>0</v>
      </c>
      <c r="BQ77" s="1259"/>
      <c r="BR77" s="1259"/>
      <c r="BS77" s="1259"/>
      <c r="BT77" s="1259"/>
      <c r="BU77" s="1259"/>
      <c r="BV77" s="1259"/>
      <c r="BW77" s="1259"/>
      <c r="BX77" s="1259">
        <v>0</v>
      </c>
      <c r="BY77" s="1259"/>
      <c r="BZ77" s="1259"/>
      <c r="CA77" s="1259"/>
      <c r="CB77" s="1259"/>
      <c r="CC77" s="1259"/>
      <c r="CD77" s="1259"/>
      <c r="CE77" s="1259"/>
      <c r="CF77" s="1259">
        <v>0</v>
      </c>
      <c r="CG77" s="1259"/>
      <c r="CH77" s="1259"/>
      <c r="CI77" s="1259"/>
      <c r="CJ77" s="1259"/>
      <c r="CK77" s="1259"/>
      <c r="CL77" s="1259"/>
      <c r="CM77" s="1259"/>
      <c r="CN77" s="1259">
        <v>0</v>
      </c>
      <c r="CO77" s="1259"/>
      <c r="CP77" s="1259"/>
      <c r="CQ77" s="1259"/>
      <c r="CR77" s="1259"/>
      <c r="CS77" s="1259"/>
      <c r="CT77" s="1259"/>
      <c r="CU77" s="1259"/>
      <c r="CV77" s="1259">
        <v>0</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611</v>
      </c>
      <c r="BC79" s="1261"/>
      <c r="BD79" s="1261"/>
      <c r="BE79" s="1261"/>
      <c r="BF79" s="1261"/>
      <c r="BG79" s="1261"/>
      <c r="BH79" s="1261"/>
      <c r="BI79" s="1261"/>
      <c r="BJ79" s="1261"/>
      <c r="BK79" s="1261"/>
      <c r="BL79" s="1261"/>
      <c r="BM79" s="1261"/>
      <c r="BN79" s="1261"/>
      <c r="BO79" s="1261"/>
      <c r="BP79" s="1259">
        <v>7.1</v>
      </c>
      <c r="BQ79" s="1259"/>
      <c r="BR79" s="1259"/>
      <c r="BS79" s="1259"/>
      <c r="BT79" s="1259"/>
      <c r="BU79" s="1259"/>
      <c r="BV79" s="1259"/>
      <c r="BW79" s="1259"/>
      <c r="BX79" s="1259">
        <v>7.1</v>
      </c>
      <c r="BY79" s="1259"/>
      <c r="BZ79" s="1259"/>
      <c r="CA79" s="1259"/>
      <c r="CB79" s="1259"/>
      <c r="CC79" s="1259"/>
      <c r="CD79" s="1259"/>
      <c r="CE79" s="1259"/>
      <c r="CF79" s="1259">
        <v>7.3</v>
      </c>
      <c r="CG79" s="1259"/>
      <c r="CH79" s="1259"/>
      <c r="CI79" s="1259"/>
      <c r="CJ79" s="1259"/>
      <c r="CK79" s="1259"/>
      <c r="CL79" s="1259"/>
      <c r="CM79" s="1259"/>
      <c r="CN79" s="1259">
        <v>7.4</v>
      </c>
      <c r="CO79" s="1259"/>
      <c r="CP79" s="1259"/>
      <c r="CQ79" s="1259"/>
      <c r="CR79" s="1259"/>
      <c r="CS79" s="1259"/>
      <c r="CT79" s="1259"/>
      <c r="CU79" s="1259"/>
      <c r="CV79" s="1259">
        <v>7.5</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Wh42p1CKcjKLGjpmoAb8tTYo8GgG2DH/Ixc+MkKgTEr/mp2Z03VimCFLMxX+hul3zmga3lPgS4Me1MrZsSkbow==" saltValue="/kQGzgYmPaipSSRGkVfH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D3476-8D07-4FE7-AEC5-81218CAB359C}">
  <sheetPr>
    <pageSetUpPr fitToPage="1"/>
  </sheetPr>
  <dimension ref="A1:DR125"/>
  <sheetViews>
    <sheetView showGridLines="0" zoomScaleNormal="100" zoomScaleSheetLayoutView="70" workbookViewId="0">
      <selection activeCell="BC59" sqref="BC5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P19xRITP27vW/O4RG9fh3QblhG2JtY1n3GK234HP+9cwPsnqRKMe7ooSdSnZuRnYK4bXCUA3QEIwuVftaQJjpA==" saltValue="jjyqO0IG5HToVeYtng9z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57535-0AE1-496A-91C7-B77870D9D85A}">
  <sheetPr>
    <pageSetUpPr fitToPage="1"/>
  </sheetPr>
  <dimension ref="A1:DR125"/>
  <sheetViews>
    <sheetView showGridLines="0" zoomScaleNormal="100" zoomScaleSheetLayoutView="55" workbookViewId="0">
      <selection activeCell="BC59" sqref="BC5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eZ1o4vOOYZ2BQQPbVrasweJc4c/6BVGXtwV7cB1p2fx4mOaff0spIXNP8RloPc0br4tc8M5fOQ2EEF8XilOG+g==" saltValue="aE6yoIYl7kwb8OFVt84x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177219</v>
      </c>
      <c r="E3" s="153"/>
      <c r="F3" s="154">
        <v>291173</v>
      </c>
      <c r="G3" s="155"/>
      <c r="H3" s="156"/>
    </row>
    <row r="4" spans="1:8" x14ac:dyDescent="0.15">
      <c r="A4" s="157"/>
      <c r="B4" s="158"/>
      <c r="C4" s="159"/>
      <c r="D4" s="160">
        <v>19460</v>
      </c>
      <c r="E4" s="161"/>
      <c r="F4" s="162">
        <v>119071</v>
      </c>
      <c r="G4" s="163"/>
      <c r="H4" s="164"/>
    </row>
    <row r="5" spans="1:8" x14ac:dyDescent="0.15">
      <c r="A5" s="145" t="s">
        <v>557</v>
      </c>
      <c r="B5" s="150"/>
      <c r="C5" s="151"/>
      <c r="D5" s="152">
        <v>235136</v>
      </c>
      <c r="E5" s="153"/>
      <c r="F5" s="154">
        <v>271581</v>
      </c>
      <c r="G5" s="155"/>
      <c r="H5" s="156"/>
    </row>
    <row r="6" spans="1:8" x14ac:dyDescent="0.15">
      <c r="A6" s="157"/>
      <c r="B6" s="158"/>
      <c r="C6" s="159"/>
      <c r="D6" s="160">
        <v>78584</v>
      </c>
      <c r="E6" s="161"/>
      <c r="F6" s="162">
        <v>117844</v>
      </c>
      <c r="G6" s="163"/>
      <c r="H6" s="164"/>
    </row>
    <row r="7" spans="1:8" x14ac:dyDescent="0.15">
      <c r="A7" s="145" t="s">
        <v>558</v>
      </c>
      <c r="B7" s="150"/>
      <c r="C7" s="151"/>
      <c r="D7" s="152">
        <v>191509</v>
      </c>
      <c r="E7" s="153"/>
      <c r="F7" s="154">
        <v>268375</v>
      </c>
      <c r="G7" s="155"/>
      <c r="H7" s="156"/>
    </row>
    <row r="8" spans="1:8" x14ac:dyDescent="0.15">
      <c r="A8" s="157"/>
      <c r="B8" s="158"/>
      <c r="C8" s="159"/>
      <c r="D8" s="160">
        <v>61769</v>
      </c>
      <c r="E8" s="161"/>
      <c r="F8" s="162">
        <v>119602</v>
      </c>
      <c r="G8" s="163"/>
      <c r="H8" s="164"/>
    </row>
    <row r="9" spans="1:8" x14ac:dyDescent="0.15">
      <c r="A9" s="145" t="s">
        <v>559</v>
      </c>
      <c r="B9" s="150"/>
      <c r="C9" s="151"/>
      <c r="D9" s="152">
        <v>282611</v>
      </c>
      <c r="E9" s="153"/>
      <c r="F9" s="154">
        <v>301035</v>
      </c>
      <c r="G9" s="155"/>
      <c r="H9" s="156"/>
    </row>
    <row r="10" spans="1:8" x14ac:dyDescent="0.15">
      <c r="A10" s="157"/>
      <c r="B10" s="158"/>
      <c r="C10" s="159"/>
      <c r="D10" s="160">
        <v>177804</v>
      </c>
      <c r="E10" s="161"/>
      <c r="F10" s="162">
        <v>154376</v>
      </c>
      <c r="G10" s="163"/>
      <c r="H10" s="164"/>
    </row>
    <row r="11" spans="1:8" x14ac:dyDescent="0.15">
      <c r="A11" s="145" t="s">
        <v>560</v>
      </c>
      <c r="B11" s="150"/>
      <c r="C11" s="151"/>
      <c r="D11" s="152">
        <v>298769</v>
      </c>
      <c r="E11" s="153"/>
      <c r="F11" s="154">
        <v>277467</v>
      </c>
      <c r="G11" s="155"/>
      <c r="H11" s="156"/>
    </row>
    <row r="12" spans="1:8" x14ac:dyDescent="0.15">
      <c r="A12" s="157"/>
      <c r="B12" s="158"/>
      <c r="C12" s="165"/>
      <c r="D12" s="160">
        <v>150155</v>
      </c>
      <c r="E12" s="161"/>
      <c r="F12" s="162">
        <v>128378</v>
      </c>
      <c r="G12" s="163"/>
      <c r="H12" s="164"/>
    </row>
    <row r="13" spans="1:8" x14ac:dyDescent="0.15">
      <c r="A13" s="145"/>
      <c r="B13" s="150"/>
      <c r="C13" s="166"/>
      <c r="D13" s="167">
        <v>237049</v>
      </c>
      <c r="E13" s="168"/>
      <c r="F13" s="169">
        <v>281926</v>
      </c>
      <c r="G13" s="170"/>
      <c r="H13" s="156"/>
    </row>
    <row r="14" spans="1:8" x14ac:dyDescent="0.15">
      <c r="A14" s="157"/>
      <c r="B14" s="158"/>
      <c r="C14" s="159"/>
      <c r="D14" s="160">
        <v>97554</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0.7</v>
      </c>
      <c r="C19" s="171">
        <f>ROUND(VALUE(SUBSTITUTE(実質収支比率等に係る経年分析!G$48,"▲","-")),2)</f>
        <v>2.93</v>
      </c>
      <c r="D19" s="171">
        <f>ROUND(VALUE(SUBSTITUTE(実質収支比率等に係る経年分析!H$48,"▲","-")),2)</f>
        <v>2.87</v>
      </c>
      <c r="E19" s="171">
        <f>ROUND(VALUE(SUBSTITUTE(実質収支比率等に係る経年分析!I$48,"▲","-")),2)</f>
        <v>2.97</v>
      </c>
      <c r="F19" s="171">
        <f>ROUND(VALUE(SUBSTITUTE(実質収支比率等に係る経年分析!J$48,"▲","-")),2)</f>
        <v>2.74</v>
      </c>
    </row>
    <row r="20" spans="1:11" x14ac:dyDescent="0.15">
      <c r="A20" s="171" t="s">
        <v>55</v>
      </c>
      <c r="B20" s="171">
        <f>ROUND(VALUE(SUBSTITUTE(実質収支比率等に係る経年分析!F$47,"▲","-")),2)</f>
        <v>24.33</v>
      </c>
      <c r="C20" s="171">
        <f>ROUND(VALUE(SUBSTITUTE(実質収支比率等に係る経年分析!G$47,"▲","-")),2)</f>
        <v>23.73</v>
      </c>
      <c r="D20" s="171">
        <f>ROUND(VALUE(SUBSTITUTE(実質収支比率等に係る経年分析!H$47,"▲","-")),2)</f>
        <v>23.13</v>
      </c>
      <c r="E20" s="171">
        <f>ROUND(VALUE(SUBSTITUTE(実質収支比率等に係る経年分析!I$47,"▲","-")),2)</f>
        <v>23.44</v>
      </c>
      <c r="F20" s="171">
        <f>ROUND(VALUE(SUBSTITUTE(実質収支比率等に係る経年分析!J$47,"▲","-")),2)</f>
        <v>30.35</v>
      </c>
    </row>
    <row r="21" spans="1:11" x14ac:dyDescent="0.15">
      <c r="A21" s="171" t="s">
        <v>56</v>
      </c>
      <c r="B21" s="171">
        <f>IF(ISNUMBER(VALUE(SUBSTITUTE(実質収支比率等に係る経年分析!F$49,"▲","-"))),ROUND(VALUE(SUBSTITUTE(実質収支比率等に係る経年分析!F$49,"▲","-")),2),NA())</f>
        <v>-5.82</v>
      </c>
      <c r="C21" s="171">
        <f>IF(ISNUMBER(VALUE(SUBSTITUTE(実質収支比率等に係る経年分析!G$49,"▲","-"))),ROUND(VALUE(SUBSTITUTE(実質収支比率等に係る経年分析!G$49,"▲","-")),2),NA())</f>
        <v>0.52</v>
      </c>
      <c r="D21" s="171">
        <f>IF(ISNUMBER(VALUE(SUBSTITUTE(実質収支比率等に係る経年分析!H$49,"▲","-"))),ROUND(VALUE(SUBSTITUTE(実質収支比率等に係る経年分析!H$49,"▲","-")),2),NA())</f>
        <v>-1.75</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9.19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介護保険特別会計（サービス事業勘定）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0.28999999999999998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15">
      <c r="A35" s="172" t="str">
        <f>IF(連結実質赤字比率に係る赤字・黒字の構成分析!C$35="",NA(),連結実質赤字比率に係る赤字・黒字の構成分析!C$35)</f>
        <v>介護保険特別会計（保険事業勘定）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1.1200000000000001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494</v>
      </c>
      <c r="E42" s="173"/>
      <c r="F42" s="173"/>
      <c r="G42" s="173">
        <f>'実質公債費比率（分子）の構造'!L$52</f>
        <v>439</v>
      </c>
      <c r="H42" s="173"/>
      <c r="I42" s="173"/>
      <c r="J42" s="173">
        <f>'実質公債費比率（分子）の構造'!M$52</f>
        <v>341</v>
      </c>
      <c r="K42" s="173"/>
      <c r="L42" s="173"/>
      <c r="M42" s="173">
        <f>'実質公債費比率（分子）の構造'!N$52</f>
        <v>333</v>
      </c>
      <c r="N42" s="173"/>
      <c r="O42" s="173"/>
      <c r="P42" s="173">
        <f>'実質公債費比率（分子）の構造'!O$52</f>
        <v>343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33</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v>
      </c>
      <c r="C45" s="173"/>
      <c r="D45" s="173"/>
      <c r="E45" s="173">
        <f>'実質公債費比率（分子）の構造'!L$49</f>
        <v>2</v>
      </c>
      <c r="F45" s="173"/>
      <c r="G45" s="173"/>
      <c r="H45" s="173">
        <f>'実質公債費比率（分子）の構造'!M$49</f>
        <v>3</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109</v>
      </c>
      <c r="C46" s="173"/>
      <c r="D46" s="173"/>
      <c r="E46" s="173">
        <f>'実質公債費比率（分子）の構造'!L$48</f>
        <v>97</v>
      </c>
      <c r="F46" s="173"/>
      <c r="G46" s="173"/>
      <c r="H46" s="173">
        <f>'実質公債費比率（分子）の構造'!M$48</f>
        <v>96</v>
      </c>
      <c r="I46" s="173"/>
      <c r="J46" s="173"/>
      <c r="K46" s="173">
        <f>'実質公債費比率（分子）の構造'!N$48</f>
        <v>95</v>
      </c>
      <c r="L46" s="173"/>
      <c r="M46" s="173"/>
      <c r="N46" s="173">
        <f>'実質公債費比率（分子）の構造'!O$48</f>
        <v>98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535</v>
      </c>
      <c r="C49" s="173"/>
      <c r="D49" s="173"/>
      <c r="E49" s="173">
        <f>'実質公債費比率（分子）の構造'!L$45</f>
        <v>475</v>
      </c>
      <c r="F49" s="173"/>
      <c r="G49" s="173"/>
      <c r="H49" s="173">
        <f>'実質公債費比率（分子）の構造'!M$45</f>
        <v>336</v>
      </c>
      <c r="I49" s="173"/>
      <c r="J49" s="173"/>
      <c r="K49" s="173">
        <f>'実質公債費比率（分子）の構造'!N$45</f>
        <v>331</v>
      </c>
      <c r="L49" s="173"/>
      <c r="M49" s="173"/>
      <c r="N49" s="173">
        <f>'実質公債費比率（分子）の構造'!O$45</f>
        <v>345</v>
      </c>
      <c r="O49" s="173"/>
      <c r="P49" s="173"/>
    </row>
    <row r="50" spans="1:16" x14ac:dyDescent="0.15">
      <c r="A50" s="173" t="s">
        <v>71</v>
      </c>
      <c r="B50" s="173" t="e">
        <f>NA()</f>
        <v>#N/A</v>
      </c>
      <c r="C50" s="173">
        <f>IF(ISNUMBER('実質公債費比率（分子）の構造'!K$53),'実質公債費比率（分子）の構造'!K$53,NA())</f>
        <v>198</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95</v>
      </c>
      <c r="M50" s="173" t="e">
        <f>NA()</f>
        <v>#N/A</v>
      </c>
      <c r="N50" s="173" t="e">
        <f>NA()</f>
        <v>#N/A</v>
      </c>
      <c r="O50" s="173">
        <f>IF(ISNUMBER('実質公債費比率（分子）の構造'!O$53),'実質公債費比率（分子）の構造'!O$53,NA())</f>
        <v>102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2894</v>
      </c>
      <c r="E56" s="172"/>
      <c r="F56" s="172"/>
      <c r="G56" s="172">
        <f>'将来負担比率（分子）の構造'!J$52</f>
        <v>2884</v>
      </c>
      <c r="H56" s="172"/>
      <c r="I56" s="172"/>
      <c r="J56" s="172">
        <f>'将来負担比率（分子）の構造'!K$52</f>
        <v>2833</v>
      </c>
      <c r="K56" s="172"/>
      <c r="L56" s="172"/>
      <c r="M56" s="172">
        <f>'将来負担比率（分子）の構造'!L$52</f>
        <v>2855</v>
      </c>
      <c r="N56" s="172"/>
      <c r="O56" s="172"/>
      <c r="P56" s="172">
        <f>'将来負担比率（分子）の構造'!M$52</f>
        <v>3761</v>
      </c>
    </row>
    <row r="57" spans="1:16" x14ac:dyDescent="0.15">
      <c r="A57" s="172" t="s">
        <v>42</v>
      </c>
      <c r="B57" s="172"/>
      <c r="C57" s="172"/>
      <c r="D57" s="172">
        <f>'将来負担比率（分子）の構造'!I$51</f>
        <v>486</v>
      </c>
      <c r="E57" s="172"/>
      <c r="F57" s="172"/>
      <c r="G57" s="172">
        <f>'将来負担比率（分子）の構造'!J$51</f>
        <v>493</v>
      </c>
      <c r="H57" s="172"/>
      <c r="I57" s="172"/>
      <c r="J57" s="172">
        <f>'将来負担比率（分子）の構造'!K$51</f>
        <v>480</v>
      </c>
      <c r="K57" s="172"/>
      <c r="L57" s="172"/>
      <c r="M57" s="172">
        <f>'将来負担比率（分子）の構造'!L$51</f>
        <v>480</v>
      </c>
      <c r="N57" s="172"/>
      <c r="O57" s="172"/>
      <c r="P57" s="172">
        <f>'将来負担比率（分子）の構造'!M$51</f>
        <v>497</v>
      </c>
    </row>
    <row r="58" spans="1:16" x14ac:dyDescent="0.15">
      <c r="A58" s="172" t="s">
        <v>41</v>
      </c>
      <c r="B58" s="172"/>
      <c r="C58" s="172"/>
      <c r="D58" s="172">
        <f>'将来負担比率（分子）の構造'!I$50</f>
        <v>1243</v>
      </c>
      <c r="E58" s="172"/>
      <c r="F58" s="172"/>
      <c r="G58" s="172">
        <f>'将来負担比率（分子）の構造'!J$50</f>
        <v>1241</v>
      </c>
      <c r="H58" s="172"/>
      <c r="I58" s="172"/>
      <c r="J58" s="172">
        <f>'将来負担比率（分子）の構造'!K$50</f>
        <v>1271</v>
      </c>
      <c r="K58" s="172"/>
      <c r="L58" s="172"/>
      <c r="M58" s="172">
        <f>'将来負担比率（分子）の構造'!L$50</f>
        <v>1296</v>
      </c>
      <c r="N58" s="172"/>
      <c r="O58" s="172"/>
      <c r="P58" s="172">
        <f>'将来負担比率（分子）の構造'!M$50</f>
        <v>1627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871</v>
      </c>
      <c r="C62" s="172"/>
      <c r="D62" s="172"/>
      <c r="E62" s="172">
        <f>'将来負担比率（分子）の構造'!J$45</f>
        <v>868</v>
      </c>
      <c r="F62" s="172"/>
      <c r="G62" s="172"/>
      <c r="H62" s="172">
        <f>'将来負担比率（分子）の構造'!K$45</f>
        <v>883</v>
      </c>
      <c r="I62" s="172"/>
      <c r="J62" s="172"/>
      <c r="K62" s="172">
        <f>'将来負担比率（分子）の構造'!L$45</f>
        <v>880</v>
      </c>
      <c r="L62" s="172"/>
      <c r="M62" s="172"/>
      <c r="N62" s="172">
        <f>'将来負担比率（分子）の構造'!M$45</f>
        <v>911</v>
      </c>
      <c r="O62" s="172"/>
      <c r="P62" s="172"/>
    </row>
    <row r="63" spans="1:16" x14ac:dyDescent="0.15">
      <c r="A63" s="172" t="s">
        <v>34</v>
      </c>
      <c r="B63" s="172">
        <f>'将来負担比率（分子）の構造'!I$44</f>
        <v>22</v>
      </c>
      <c r="C63" s="172"/>
      <c r="D63" s="172"/>
      <c r="E63" s="172">
        <f>'将来負担比率（分子）の構造'!J$44</f>
        <v>19</v>
      </c>
      <c r="F63" s="172"/>
      <c r="G63" s="172"/>
      <c r="H63" s="172">
        <f>'将来負担比率（分子）の構造'!K$44</f>
        <v>17</v>
      </c>
      <c r="I63" s="172"/>
      <c r="J63" s="172"/>
      <c r="K63" s="172">
        <f>'将来負担比率（分子）の構造'!L$44</f>
        <v>14</v>
      </c>
      <c r="L63" s="172"/>
      <c r="M63" s="172"/>
      <c r="N63" s="172">
        <f>'将来負担比率（分子）の構造'!M$44</f>
        <v>12</v>
      </c>
      <c r="O63" s="172"/>
      <c r="P63" s="172"/>
    </row>
    <row r="64" spans="1:16" x14ac:dyDescent="0.15">
      <c r="A64" s="172" t="s">
        <v>33</v>
      </c>
      <c r="B64" s="172">
        <f>'将来負担比率（分子）の構造'!I$43</f>
        <v>991</v>
      </c>
      <c r="C64" s="172"/>
      <c r="D64" s="172"/>
      <c r="E64" s="172">
        <f>'将来負担比率（分子）の構造'!J$43</f>
        <v>939</v>
      </c>
      <c r="F64" s="172"/>
      <c r="G64" s="172"/>
      <c r="H64" s="172">
        <f>'将来負担比率（分子）の構造'!K$43</f>
        <v>923</v>
      </c>
      <c r="I64" s="172"/>
      <c r="J64" s="172"/>
      <c r="K64" s="172">
        <f>'将来負担比率（分子）の構造'!L$43</f>
        <v>772</v>
      </c>
      <c r="L64" s="172"/>
      <c r="M64" s="172"/>
      <c r="N64" s="172">
        <f>'将来負担比率（分子）の構造'!M$43</f>
        <v>675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2889</v>
      </c>
      <c r="C66" s="172"/>
      <c r="D66" s="172"/>
      <c r="E66" s="172">
        <f>'将来負担比率（分子）の構造'!J$41</f>
        <v>2828</v>
      </c>
      <c r="F66" s="172"/>
      <c r="G66" s="172"/>
      <c r="H66" s="172">
        <f>'将来負担比率（分子）の構造'!K$41</f>
        <v>2815</v>
      </c>
      <c r="I66" s="172"/>
      <c r="J66" s="172"/>
      <c r="K66" s="172">
        <f>'将来負担比率（分子）の構造'!L$41</f>
        <v>3819</v>
      </c>
      <c r="L66" s="172"/>
      <c r="M66" s="172"/>
      <c r="N66" s="172">
        <f>'将来負担比率（分子）の構造'!M$41</f>
        <v>3998</v>
      </c>
      <c r="O66" s="172"/>
      <c r="P66" s="172"/>
    </row>
    <row r="67" spans="1:16" x14ac:dyDescent="0.15">
      <c r="A67" s="172" t="s">
        <v>75</v>
      </c>
      <c r="B67" s="172" t="e">
        <f>NA()</f>
        <v>#N/A</v>
      </c>
      <c r="C67" s="172">
        <f>IF(ISNUMBER('将来負担比率（分子）の構造'!I$53), IF('将来負担比率（分子）の構造'!I$53 &lt; 0, 0, '将来負担比率（分子）の構造'!I$53), NA())</f>
        <v>150</v>
      </c>
      <c r="D67" s="172" t="e">
        <f>NA()</f>
        <v>#N/A</v>
      </c>
      <c r="E67" s="172" t="e">
        <f>NA()</f>
        <v>#N/A</v>
      </c>
      <c r="F67" s="172">
        <f>IF(ISNUMBER('将来負担比率（分子）の構造'!J$53), IF('将来負担比率（分子）の構造'!J$53 &lt; 0, 0, '将来負担比率（分子）の構造'!J$53), NA())</f>
        <v>35</v>
      </c>
      <c r="G67" s="172" t="e">
        <f>NA()</f>
        <v>#N/A</v>
      </c>
      <c r="H67" s="172" t="e">
        <f>NA()</f>
        <v>#N/A</v>
      </c>
      <c r="I67" s="172">
        <f>IF(ISNUMBER('将来負担比率（分子）の構造'!K$53), IF('将来負担比率（分子）の構造'!K$53 &lt; 0, 0, '将来負担比率（分子）の構造'!K$53), NA())</f>
        <v>53</v>
      </c>
      <c r="J67" s="172" t="e">
        <f>NA()</f>
        <v>#N/A</v>
      </c>
      <c r="K67" s="172" t="e">
        <f>NA()</f>
        <v>#N/A</v>
      </c>
      <c r="L67" s="172">
        <f>IF(ISNUMBER('将来負担比率（分子）の構造'!L$53), IF('将来負担比率（分子）の構造'!L$53 &lt; 0, 0, '将来負担比率（分子）の構造'!L$53), NA())</f>
        <v>853</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438</v>
      </c>
      <c r="C72" s="176">
        <f>基金残高に係る経年分析!G55</f>
        <v>458</v>
      </c>
      <c r="D72" s="176">
        <f>基金残高に係る経年分析!H55</f>
        <v>655</v>
      </c>
    </row>
    <row r="73" spans="1:16" x14ac:dyDescent="0.15">
      <c r="A73" s="175" t="s">
        <v>78</v>
      </c>
      <c r="B73" s="176">
        <f>基金残高に係る経年分析!F56</f>
        <v>201</v>
      </c>
      <c r="C73" s="176">
        <f>基金残高に係る経年分析!G56</f>
        <v>201</v>
      </c>
      <c r="D73" s="176">
        <f>基金残高に係る経年分析!H56</f>
        <v>220</v>
      </c>
    </row>
    <row r="74" spans="1:16" x14ac:dyDescent="0.15">
      <c r="A74" s="175" t="s">
        <v>79</v>
      </c>
      <c r="B74" s="176">
        <f>基金残高に係る経年分析!F57</f>
        <v>530</v>
      </c>
      <c r="C74" s="176">
        <f>基金残高に係る経年分析!G57</f>
        <v>519</v>
      </c>
      <c r="D74" s="176">
        <f>基金残高に係る経年分析!H57</f>
        <v>617</v>
      </c>
    </row>
  </sheetData>
  <sheetProtection algorithmName="SHA-512" hashValue="x/R8AzvgC02e6+ddVqBzxFr1sLH83WM40VMDPH0t27pikor+PUHXPXc7sLhMeB7Wyi3hOHk+4ADbdiq235lJiQ==" saltValue="lhKV/T++D1A6Tu8HFtt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61B56-8051-49D6-A881-3BE9F9376E49}">
  <sheetPr>
    <pageSetUpPr fitToPage="1"/>
  </sheetPr>
  <dimension ref="B1:EM50"/>
  <sheetViews>
    <sheetView showGridLines="0" topLeftCell="T19"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223</v>
      </c>
      <c r="DI1" s="751"/>
      <c r="DJ1" s="751"/>
      <c r="DK1" s="751"/>
      <c r="DL1" s="751"/>
      <c r="DM1" s="751"/>
      <c r="DN1" s="752"/>
      <c r="DO1" s="211"/>
      <c r="DP1" s="750" t="s">
        <v>224</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225</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226</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227</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228</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229</v>
      </c>
      <c r="S4" s="713"/>
      <c r="T4" s="713"/>
      <c r="U4" s="713"/>
      <c r="V4" s="713"/>
      <c r="W4" s="713"/>
      <c r="X4" s="713"/>
      <c r="Y4" s="714"/>
      <c r="Z4" s="712" t="s">
        <v>230</v>
      </c>
      <c r="AA4" s="713"/>
      <c r="AB4" s="713"/>
      <c r="AC4" s="714"/>
      <c r="AD4" s="712" t="s">
        <v>231</v>
      </c>
      <c r="AE4" s="713"/>
      <c r="AF4" s="713"/>
      <c r="AG4" s="713"/>
      <c r="AH4" s="713"/>
      <c r="AI4" s="713"/>
      <c r="AJ4" s="713"/>
      <c r="AK4" s="714"/>
      <c r="AL4" s="712" t="s">
        <v>230</v>
      </c>
      <c r="AM4" s="713"/>
      <c r="AN4" s="713"/>
      <c r="AO4" s="714"/>
      <c r="AP4" s="753" t="s">
        <v>232</v>
      </c>
      <c r="AQ4" s="753"/>
      <c r="AR4" s="753"/>
      <c r="AS4" s="753"/>
      <c r="AT4" s="753"/>
      <c r="AU4" s="753"/>
      <c r="AV4" s="753"/>
      <c r="AW4" s="753"/>
      <c r="AX4" s="753"/>
      <c r="AY4" s="753"/>
      <c r="AZ4" s="753"/>
      <c r="BA4" s="753"/>
      <c r="BB4" s="753"/>
      <c r="BC4" s="753"/>
      <c r="BD4" s="753"/>
      <c r="BE4" s="753"/>
      <c r="BF4" s="753"/>
      <c r="BG4" s="753" t="s">
        <v>233</v>
      </c>
      <c r="BH4" s="753"/>
      <c r="BI4" s="753"/>
      <c r="BJ4" s="753"/>
      <c r="BK4" s="753"/>
      <c r="BL4" s="753"/>
      <c r="BM4" s="753"/>
      <c r="BN4" s="753"/>
      <c r="BO4" s="753" t="s">
        <v>230</v>
      </c>
      <c r="BP4" s="753"/>
      <c r="BQ4" s="753"/>
      <c r="BR4" s="753"/>
      <c r="BS4" s="753" t="s">
        <v>234</v>
      </c>
      <c r="BT4" s="753"/>
      <c r="BU4" s="753"/>
      <c r="BV4" s="753"/>
      <c r="BW4" s="753"/>
      <c r="BX4" s="753"/>
      <c r="BY4" s="753"/>
      <c r="BZ4" s="753"/>
      <c r="CA4" s="753"/>
      <c r="CB4" s="753"/>
      <c r="CD4" s="712" t="s">
        <v>235</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236</v>
      </c>
      <c r="C5" s="710"/>
      <c r="D5" s="710"/>
      <c r="E5" s="710"/>
      <c r="F5" s="710"/>
      <c r="G5" s="710"/>
      <c r="H5" s="710"/>
      <c r="I5" s="710"/>
      <c r="J5" s="710"/>
      <c r="K5" s="710"/>
      <c r="L5" s="710"/>
      <c r="M5" s="710"/>
      <c r="N5" s="710"/>
      <c r="O5" s="710"/>
      <c r="P5" s="710"/>
      <c r="Q5" s="711"/>
      <c r="R5" s="706">
        <v>303101</v>
      </c>
      <c r="S5" s="707"/>
      <c r="T5" s="707"/>
      <c r="U5" s="707"/>
      <c r="V5" s="707"/>
      <c r="W5" s="707"/>
      <c r="X5" s="707"/>
      <c r="Y5" s="735"/>
      <c r="Z5" s="748">
        <v>6.8</v>
      </c>
      <c r="AA5" s="748"/>
      <c r="AB5" s="748"/>
      <c r="AC5" s="748"/>
      <c r="AD5" s="749">
        <v>303101</v>
      </c>
      <c r="AE5" s="749"/>
      <c r="AF5" s="749"/>
      <c r="AG5" s="749"/>
      <c r="AH5" s="749"/>
      <c r="AI5" s="749"/>
      <c r="AJ5" s="749"/>
      <c r="AK5" s="749"/>
      <c r="AL5" s="736">
        <v>14.3</v>
      </c>
      <c r="AM5" s="721"/>
      <c r="AN5" s="721"/>
      <c r="AO5" s="737"/>
      <c r="AP5" s="709" t="s">
        <v>237</v>
      </c>
      <c r="AQ5" s="710"/>
      <c r="AR5" s="710"/>
      <c r="AS5" s="710"/>
      <c r="AT5" s="710"/>
      <c r="AU5" s="710"/>
      <c r="AV5" s="710"/>
      <c r="AW5" s="710"/>
      <c r="AX5" s="710"/>
      <c r="AY5" s="710"/>
      <c r="AZ5" s="710"/>
      <c r="BA5" s="710"/>
      <c r="BB5" s="710"/>
      <c r="BC5" s="710"/>
      <c r="BD5" s="710"/>
      <c r="BE5" s="710"/>
      <c r="BF5" s="711"/>
      <c r="BG5" s="659">
        <v>299227</v>
      </c>
      <c r="BH5" s="660"/>
      <c r="BI5" s="660"/>
      <c r="BJ5" s="660"/>
      <c r="BK5" s="660"/>
      <c r="BL5" s="660"/>
      <c r="BM5" s="660"/>
      <c r="BN5" s="661"/>
      <c r="BO5" s="685">
        <v>98.7</v>
      </c>
      <c r="BP5" s="685"/>
      <c r="BQ5" s="685"/>
      <c r="BR5" s="685"/>
      <c r="BS5" s="686">
        <v>3515</v>
      </c>
      <c r="BT5" s="686"/>
      <c r="BU5" s="686"/>
      <c r="BV5" s="686"/>
      <c r="BW5" s="686"/>
      <c r="BX5" s="686"/>
      <c r="BY5" s="686"/>
      <c r="BZ5" s="686"/>
      <c r="CA5" s="686"/>
      <c r="CB5" s="731"/>
      <c r="CD5" s="712" t="s">
        <v>232</v>
      </c>
      <c r="CE5" s="713"/>
      <c r="CF5" s="713"/>
      <c r="CG5" s="713"/>
      <c r="CH5" s="713"/>
      <c r="CI5" s="713"/>
      <c r="CJ5" s="713"/>
      <c r="CK5" s="713"/>
      <c r="CL5" s="713"/>
      <c r="CM5" s="713"/>
      <c r="CN5" s="713"/>
      <c r="CO5" s="713"/>
      <c r="CP5" s="713"/>
      <c r="CQ5" s="714"/>
      <c r="CR5" s="712" t="s">
        <v>238</v>
      </c>
      <c r="CS5" s="713"/>
      <c r="CT5" s="713"/>
      <c r="CU5" s="713"/>
      <c r="CV5" s="713"/>
      <c r="CW5" s="713"/>
      <c r="CX5" s="713"/>
      <c r="CY5" s="714"/>
      <c r="CZ5" s="712" t="s">
        <v>230</v>
      </c>
      <c r="DA5" s="713"/>
      <c r="DB5" s="713"/>
      <c r="DC5" s="714"/>
      <c r="DD5" s="712" t="s">
        <v>239</v>
      </c>
      <c r="DE5" s="713"/>
      <c r="DF5" s="713"/>
      <c r="DG5" s="713"/>
      <c r="DH5" s="713"/>
      <c r="DI5" s="713"/>
      <c r="DJ5" s="713"/>
      <c r="DK5" s="713"/>
      <c r="DL5" s="713"/>
      <c r="DM5" s="713"/>
      <c r="DN5" s="713"/>
      <c r="DO5" s="713"/>
      <c r="DP5" s="714"/>
      <c r="DQ5" s="712" t="s">
        <v>240</v>
      </c>
      <c r="DR5" s="713"/>
      <c r="DS5" s="713"/>
      <c r="DT5" s="713"/>
      <c r="DU5" s="713"/>
      <c r="DV5" s="713"/>
      <c r="DW5" s="713"/>
      <c r="DX5" s="713"/>
      <c r="DY5" s="713"/>
      <c r="DZ5" s="713"/>
      <c r="EA5" s="713"/>
      <c r="EB5" s="713"/>
      <c r="EC5" s="714"/>
    </row>
    <row r="6" spans="2:143" ht="11.25" customHeight="1" x14ac:dyDescent="0.15">
      <c r="B6" s="656" t="s">
        <v>241</v>
      </c>
      <c r="C6" s="657"/>
      <c r="D6" s="657"/>
      <c r="E6" s="657"/>
      <c r="F6" s="657"/>
      <c r="G6" s="657"/>
      <c r="H6" s="657"/>
      <c r="I6" s="657"/>
      <c r="J6" s="657"/>
      <c r="K6" s="657"/>
      <c r="L6" s="657"/>
      <c r="M6" s="657"/>
      <c r="N6" s="657"/>
      <c r="O6" s="657"/>
      <c r="P6" s="657"/>
      <c r="Q6" s="658"/>
      <c r="R6" s="659">
        <v>46493</v>
      </c>
      <c r="S6" s="660"/>
      <c r="T6" s="660"/>
      <c r="U6" s="660"/>
      <c r="V6" s="660"/>
      <c r="W6" s="660"/>
      <c r="X6" s="660"/>
      <c r="Y6" s="661"/>
      <c r="Z6" s="685">
        <v>1</v>
      </c>
      <c r="AA6" s="685"/>
      <c r="AB6" s="685"/>
      <c r="AC6" s="685"/>
      <c r="AD6" s="686">
        <v>46493</v>
      </c>
      <c r="AE6" s="686"/>
      <c r="AF6" s="686"/>
      <c r="AG6" s="686"/>
      <c r="AH6" s="686"/>
      <c r="AI6" s="686"/>
      <c r="AJ6" s="686"/>
      <c r="AK6" s="686"/>
      <c r="AL6" s="662">
        <v>2.2000000000000002</v>
      </c>
      <c r="AM6" s="663"/>
      <c r="AN6" s="663"/>
      <c r="AO6" s="687"/>
      <c r="AP6" s="656" t="s">
        <v>242</v>
      </c>
      <c r="AQ6" s="657"/>
      <c r="AR6" s="657"/>
      <c r="AS6" s="657"/>
      <c r="AT6" s="657"/>
      <c r="AU6" s="657"/>
      <c r="AV6" s="657"/>
      <c r="AW6" s="657"/>
      <c r="AX6" s="657"/>
      <c r="AY6" s="657"/>
      <c r="AZ6" s="657"/>
      <c r="BA6" s="657"/>
      <c r="BB6" s="657"/>
      <c r="BC6" s="657"/>
      <c r="BD6" s="657"/>
      <c r="BE6" s="657"/>
      <c r="BF6" s="658"/>
      <c r="BG6" s="659">
        <v>299227</v>
      </c>
      <c r="BH6" s="660"/>
      <c r="BI6" s="660"/>
      <c r="BJ6" s="660"/>
      <c r="BK6" s="660"/>
      <c r="BL6" s="660"/>
      <c r="BM6" s="660"/>
      <c r="BN6" s="661"/>
      <c r="BO6" s="685">
        <v>98.7</v>
      </c>
      <c r="BP6" s="685"/>
      <c r="BQ6" s="685"/>
      <c r="BR6" s="685"/>
      <c r="BS6" s="686">
        <v>3515</v>
      </c>
      <c r="BT6" s="686"/>
      <c r="BU6" s="686"/>
      <c r="BV6" s="686"/>
      <c r="BW6" s="686"/>
      <c r="BX6" s="686"/>
      <c r="BY6" s="686"/>
      <c r="BZ6" s="686"/>
      <c r="CA6" s="686"/>
      <c r="CB6" s="731"/>
      <c r="CD6" s="709" t="s">
        <v>243</v>
      </c>
      <c r="CE6" s="710"/>
      <c r="CF6" s="710"/>
      <c r="CG6" s="710"/>
      <c r="CH6" s="710"/>
      <c r="CI6" s="710"/>
      <c r="CJ6" s="710"/>
      <c r="CK6" s="710"/>
      <c r="CL6" s="710"/>
      <c r="CM6" s="710"/>
      <c r="CN6" s="710"/>
      <c r="CO6" s="710"/>
      <c r="CP6" s="710"/>
      <c r="CQ6" s="711"/>
      <c r="CR6" s="659">
        <v>59716</v>
      </c>
      <c r="CS6" s="660"/>
      <c r="CT6" s="660"/>
      <c r="CU6" s="660"/>
      <c r="CV6" s="660"/>
      <c r="CW6" s="660"/>
      <c r="CX6" s="660"/>
      <c r="CY6" s="661"/>
      <c r="CZ6" s="736">
        <v>1.4</v>
      </c>
      <c r="DA6" s="721"/>
      <c r="DB6" s="721"/>
      <c r="DC6" s="738"/>
      <c r="DD6" s="665" t="s">
        <v>130</v>
      </c>
      <c r="DE6" s="660"/>
      <c r="DF6" s="660"/>
      <c r="DG6" s="660"/>
      <c r="DH6" s="660"/>
      <c r="DI6" s="660"/>
      <c r="DJ6" s="660"/>
      <c r="DK6" s="660"/>
      <c r="DL6" s="660"/>
      <c r="DM6" s="660"/>
      <c r="DN6" s="660"/>
      <c r="DO6" s="660"/>
      <c r="DP6" s="661"/>
      <c r="DQ6" s="665">
        <v>59716</v>
      </c>
      <c r="DR6" s="660"/>
      <c r="DS6" s="660"/>
      <c r="DT6" s="660"/>
      <c r="DU6" s="660"/>
      <c r="DV6" s="660"/>
      <c r="DW6" s="660"/>
      <c r="DX6" s="660"/>
      <c r="DY6" s="660"/>
      <c r="DZ6" s="660"/>
      <c r="EA6" s="660"/>
      <c r="EB6" s="660"/>
      <c r="EC6" s="695"/>
    </row>
    <row r="7" spans="2:143" ht="11.25" customHeight="1" x14ac:dyDescent="0.15">
      <c r="B7" s="656" t="s">
        <v>244</v>
      </c>
      <c r="C7" s="657"/>
      <c r="D7" s="657"/>
      <c r="E7" s="657"/>
      <c r="F7" s="657"/>
      <c r="G7" s="657"/>
      <c r="H7" s="657"/>
      <c r="I7" s="657"/>
      <c r="J7" s="657"/>
      <c r="K7" s="657"/>
      <c r="L7" s="657"/>
      <c r="M7" s="657"/>
      <c r="N7" s="657"/>
      <c r="O7" s="657"/>
      <c r="P7" s="657"/>
      <c r="Q7" s="658"/>
      <c r="R7" s="659">
        <v>189</v>
      </c>
      <c r="S7" s="660"/>
      <c r="T7" s="660"/>
      <c r="U7" s="660"/>
      <c r="V7" s="660"/>
      <c r="W7" s="660"/>
      <c r="X7" s="660"/>
      <c r="Y7" s="661"/>
      <c r="Z7" s="685">
        <v>0</v>
      </c>
      <c r="AA7" s="685"/>
      <c r="AB7" s="685"/>
      <c r="AC7" s="685"/>
      <c r="AD7" s="686">
        <v>189</v>
      </c>
      <c r="AE7" s="686"/>
      <c r="AF7" s="686"/>
      <c r="AG7" s="686"/>
      <c r="AH7" s="686"/>
      <c r="AI7" s="686"/>
      <c r="AJ7" s="686"/>
      <c r="AK7" s="686"/>
      <c r="AL7" s="662">
        <v>0</v>
      </c>
      <c r="AM7" s="663"/>
      <c r="AN7" s="663"/>
      <c r="AO7" s="687"/>
      <c r="AP7" s="656" t="s">
        <v>245</v>
      </c>
      <c r="AQ7" s="657"/>
      <c r="AR7" s="657"/>
      <c r="AS7" s="657"/>
      <c r="AT7" s="657"/>
      <c r="AU7" s="657"/>
      <c r="AV7" s="657"/>
      <c r="AW7" s="657"/>
      <c r="AX7" s="657"/>
      <c r="AY7" s="657"/>
      <c r="AZ7" s="657"/>
      <c r="BA7" s="657"/>
      <c r="BB7" s="657"/>
      <c r="BC7" s="657"/>
      <c r="BD7" s="657"/>
      <c r="BE7" s="657"/>
      <c r="BF7" s="658"/>
      <c r="BG7" s="659">
        <v>144312</v>
      </c>
      <c r="BH7" s="660"/>
      <c r="BI7" s="660"/>
      <c r="BJ7" s="660"/>
      <c r="BK7" s="660"/>
      <c r="BL7" s="660"/>
      <c r="BM7" s="660"/>
      <c r="BN7" s="661"/>
      <c r="BO7" s="685">
        <v>47.6</v>
      </c>
      <c r="BP7" s="685"/>
      <c r="BQ7" s="685"/>
      <c r="BR7" s="685"/>
      <c r="BS7" s="686">
        <v>3515</v>
      </c>
      <c r="BT7" s="686"/>
      <c r="BU7" s="686"/>
      <c r="BV7" s="686"/>
      <c r="BW7" s="686"/>
      <c r="BX7" s="686"/>
      <c r="BY7" s="686"/>
      <c r="BZ7" s="686"/>
      <c r="CA7" s="686"/>
      <c r="CB7" s="731"/>
      <c r="CD7" s="656" t="s">
        <v>246</v>
      </c>
      <c r="CE7" s="657"/>
      <c r="CF7" s="657"/>
      <c r="CG7" s="657"/>
      <c r="CH7" s="657"/>
      <c r="CI7" s="657"/>
      <c r="CJ7" s="657"/>
      <c r="CK7" s="657"/>
      <c r="CL7" s="657"/>
      <c r="CM7" s="657"/>
      <c r="CN7" s="657"/>
      <c r="CO7" s="657"/>
      <c r="CP7" s="657"/>
      <c r="CQ7" s="658"/>
      <c r="CR7" s="659">
        <v>1252854</v>
      </c>
      <c r="CS7" s="660"/>
      <c r="CT7" s="660"/>
      <c r="CU7" s="660"/>
      <c r="CV7" s="660"/>
      <c r="CW7" s="660"/>
      <c r="CX7" s="660"/>
      <c r="CY7" s="661"/>
      <c r="CZ7" s="685">
        <v>28.5</v>
      </c>
      <c r="DA7" s="685"/>
      <c r="DB7" s="685"/>
      <c r="DC7" s="685"/>
      <c r="DD7" s="665">
        <v>202571</v>
      </c>
      <c r="DE7" s="660"/>
      <c r="DF7" s="660"/>
      <c r="DG7" s="660"/>
      <c r="DH7" s="660"/>
      <c r="DI7" s="660"/>
      <c r="DJ7" s="660"/>
      <c r="DK7" s="660"/>
      <c r="DL7" s="660"/>
      <c r="DM7" s="660"/>
      <c r="DN7" s="660"/>
      <c r="DO7" s="660"/>
      <c r="DP7" s="661"/>
      <c r="DQ7" s="665">
        <v>619787</v>
      </c>
      <c r="DR7" s="660"/>
      <c r="DS7" s="660"/>
      <c r="DT7" s="660"/>
      <c r="DU7" s="660"/>
      <c r="DV7" s="660"/>
      <c r="DW7" s="660"/>
      <c r="DX7" s="660"/>
      <c r="DY7" s="660"/>
      <c r="DZ7" s="660"/>
      <c r="EA7" s="660"/>
      <c r="EB7" s="660"/>
      <c r="EC7" s="695"/>
    </row>
    <row r="8" spans="2:143" ht="11.25" customHeight="1" x14ac:dyDescent="0.15">
      <c r="B8" s="656" t="s">
        <v>247</v>
      </c>
      <c r="C8" s="657"/>
      <c r="D8" s="657"/>
      <c r="E8" s="657"/>
      <c r="F8" s="657"/>
      <c r="G8" s="657"/>
      <c r="H8" s="657"/>
      <c r="I8" s="657"/>
      <c r="J8" s="657"/>
      <c r="K8" s="657"/>
      <c r="L8" s="657"/>
      <c r="M8" s="657"/>
      <c r="N8" s="657"/>
      <c r="O8" s="657"/>
      <c r="P8" s="657"/>
      <c r="Q8" s="658"/>
      <c r="R8" s="659">
        <v>981</v>
      </c>
      <c r="S8" s="660"/>
      <c r="T8" s="660"/>
      <c r="U8" s="660"/>
      <c r="V8" s="660"/>
      <c r="W8" s="660"/>
      <c r="X8" s="660"/>
      <c r="Y8" s="661"/>
      <c r="Z8" s="685">
        <v>0</v>
      </c>
      <c r="AA8" s="685"/>
      <c r="AB8" s="685"/>
      <c r="AC8" s="685"/>
      <c r="AD8" s="686">
        <v>981</v>
      </c>
      <c r="AE8" s="686"/>
      <c r="AF8" s="686"/>
      <c r="AG8" s="686"/>
      <c r="AH8" s="686"/>
      <c r="AI8" s="686"/>
      <c r="AJ8" s="686"/>
      <c r="AK8" s="686"/>
      <c r="AL8" s="662">
        <v>0</v>
      </c>
      <c r="AM8" s="663"/>
      <c r="AN8" s="663"/>
      <c r="AO8" s="687"/>
      <c r="AP8" s="656" t="s">
        <v>248</v>
      </c>
      <c r="AQ8" s="657"/>
      <c r="AR8" s="657"/>
      <c r="AS8" s="657"/>
      <c r="AT8" s="657"/>
      <c r="AU8" s="657"/>
      <c r="AV8" s="657"/>
      <c r="AW8" s="657"/>
      <c r="AX8" s="657"/>
      <c r="AY8" s="657"/>
      <c r="AZ8" s="657"/>
      <c r="BA8" s="657"/>
      <c r="BB8" s="657"/>
      <c r="BC8" s="657"/>
      <c r="BD8" s="657"/>
      <c r="BE8" s="657"/>
      <c r="BF8" s="658"/>
      <c r="BG8" s="659">
        <v>4805</v>
      </c>
      <c r="BH8" s="660"/>
      <c r="BI8" s="660"/>
      <c r="BJ8" s="660"/>
      <c r="BK8" s="660"/>
      <c r="BL8" s="660"/>
      <c r="BM8" s="660"/>
      <c r="BN8" s="661"/>
      <c r="BO8" s="685">
        <v>1.6</v>
      </c>
      <c r="BP8" s="685"/>
      <c r="BQ8" s="685"/>
      <c r="BR8" s="685"/>
      <c r="BS8" s="686" t="s">
        <v>130</v>
      </c>
      <c r="BT8" s="686"/>
      <c r="BU8" s="686"/>
      <c r="BV8" s="686"/>
      <c r="BW8" s="686"/>
      <c r="BX8" s="686"/>
      <c r="BY8" s="686"/>
      <c r="BZ8" s="686"/>
      <c r="CA8" s="686"/>
      <c r="CB8" s="731"/>
      <c r="CD8" s="656" t="s">
        <v>249</v>
      </c>
      <c r="CE8" s="657"/>
      <c r="CF8" s="657"/>
      <c r="CG8" s="657"/>
      <c r="CH8" s="657"/>
      <c r="CI8" s="657"/>
      <c r="CJ8" s="657"/>
      <c r="CK8" s="657"/>
      <c r="CL8" s="657"/>
      <c r="CM8" s="657"/>
      <c r="CN8" s="657"/>
      <c r="CO8" s="657"/>
      <c r="CP8" s="657"/>
      <c r="CQ8" s="658"/>
      <c r="CR8" s="659">
        <v>857625</v>
      </c>
      <c r="CS8" s="660"/>
      <c r="CT8" s="660"/>
      <c r="CU8" s="660"/>
      <c r="CV8" s="660"/>
      <c r="CW8" s="660"/>
      <c r="CX8" s="660"/>
      <c r="CY8" s="661"/>
      <c r="CZ8" s="685">
        <v>19.5</v>
      </c>
      <c r="DA8" s="685"/>
      <c r="DB8" s="685"/>
      <c r="DC8" s="685"/>
      <c r="DD8" s="665">
        <v>2614</v>
      </c>
      <c r="DE8" s="660"/>
      <c r="DF8" s="660"/>
      <c r="DG8" s="660"/>
      <c r="DH8" s="660"/>
      <c r="DI8" s="660"/>
      <c r="DJ8" s="660"/>
      <c r="DK8" s="660"/>
      <c r="DL8" s="660"/>
      <c r="DM8" s="660"/>
      <c r="DN8" s="660"/>
      <c r="DO8" s="660"/>
      <c r="DP8" s="661"/>
      <c r="DQ8" s="665">
        <v>535314</v>
      </c>
      <c r="DR8" s="660"/>
      <c r="DS8" s="660"/>
      <c r="DT8" s="660"/>
      <c r="DU8" s="660"/>
      <c r="DV8" s="660"/>
      <c r="DW8" s="660"/>
      <c r="DX8" s="660"/>
      <c r="DY8" s="660"/>
      <c r="DZ8" s="660"/>
      <c r="EA8" s="660"/>
      <c r="EB8" s="660"/>
      <c r="EC8" s="695"/>
    </row>
    <row r="9" spans="2:143" ht="11.25" customHeight="1" x14ac:dyDescent="0.15">
      <c r="B9" s="656" t="s">
        <v>250</v>
      </c>
      <c r="C9" s="657"/>
      <c r="D9" s="657"/>
      <c r="E9" s="657"/>
      <c r="F9" s="657"/>
      <c r="G9" s="657"/>
      <c r="H9" s="657"/>
      <c r="I9" s="657"/>
      <c r="J9" s="657"/>
      <c r="K9" s="657"/>
      <c r="L9" s="657"/>
      <c r="M9" s="657"/>
      <c r="N9" s="657"/>
      <c r="O9" s="657"/>
      <c r="P9" s="657"/>
      <c r="Q9" s="658"/>
      <c r="R9" s="659">
        <v>1202</v>
      </c>
      <c r="S9" s="660"/>
      <c r="T9" s="660"/>
      <c r="U9" s="660"/>
      <c r="V9" s="660"/>
      <c r="W9" s="660"/>
      <c r="X9" s="660"/>
      <c r="Y9" s="661"/>
      <c r="Z9" s="685">
        <v>0</v>
      </c>
      <c r="AA9" s="685"/>
      <c r="AB9" s="685"/>
      <c r="AC9" s="685"/>
      <c r="AD9" s="686">
        <v>1202</v>
      </c>
      <c r="AE9" s="686"/>
      <c r="AF9" s="686"/>
      <c r="AG9" s="686"/>
      <c r="AH9" s="686"/>
      <c r="AI9" s="686"/>
      <c r="AJ9" s="686"/>
      <c r="AK9" s="686"/>
      <c r="AL9" s="662">
        <v>0.1</v>
      </c>
      <c r="AM9" s="663"/>
      <c r="AN9" s="663"/>
      <c r="AO9" s="687"/>
      <c r="AP9" s="656" t="s">
        <v>251</v>
      </c>
      <c r="AQ9" s="657"/>
      <c r="AR9" s="657"/>
      <c r="AS9" s="657"/>
      <c r="AT9" s="657"/>
      <c r="AU9" s="657"/>
      <c r="AV9" s="657"/>
      <c r="AW9" s="657"/>
      <c r="AX9" s="657"/>
      <c r="AY9" s="657"/>
      <c r="AZ9" s="657"/>
      <c r="BA9" s="657"/>
      <c r="BB9" s="657"/>
      <c r="BC9" s="657"/>
      <c r="BD9" s="657"/>
      <c r="BE9" s="657"/>
      <c r="BF9" s="658"/>
      <c r="BG9" s="659">
        <v>123633</v>
      </c>
      <c r="BH9" s="660"/>
      <c r="BI9" s="660"/>
      <c r="BJ9" s="660"/>
      <c r="BK9" s="660"/>
      <c r="BL9" s="660"/>
      <c r="BM9" s="660"/>
      <c r="BN9" s="661"/>
      <c r="BO9" s="685">
        <v>40.799999999999997</v>
      </c>
      <c r="BP9" s="685"/>
      <c r="BQ9" s="685"/>
      <c r="BR9" s="685"/>
      <c r="BS9" s="686" t="s">
        <v>130</v>
      </c>
      <c r="BT9" s="686"/>
      <c r="BU9" s="686"/>
      <c r="BV9" s="686"/>
      <c r="BW9" s="686"/>
      <c r="BX9" s="686"/>
      <c r="BY9" s="686"/>
      <c r="BZ9" s="686"/>
      <c r="CA9" s="686"/>
      <c r="CB9" s="731"/>
      <c r="CD9" s="656" t="s">
        <v>253</v>
      </c>
      <c r="CE9" s="657"/>
      <c r="CF9" s="657"/>
      <c r="CG9" s="657"/>
      <c r="CH9" s="657"/>
      <c r="CI9" s="657"/>
      <c r="CJ9" s="657"/>
      <c r="CK9" s="657"/>
      <c r="CL9" s="657"/>
      <c r="CM9" s="657"/>
      <c r="CN9" s="657"/>
      <c r="CO9" s="657"/>
      <c r="CP9" s="657"/>
      <c r="CQ9" s="658"/>
      <c r="CR9" s="659">
        <v>275935</v>
      </c>
      <c r="CS9" s="660"/>
      <c r="CT9" s="660"/>
      <c r="CU9" s="660"/>
      <c r="CV9" s="660"/>
      <c r="CW9" s="660"/>
      <c r="CX9" s="660"/>
      <c r="CY9" s="661"/>
      <c r="CZ9" s="685">
        <v>6.3</v>
      </c>
      <c r="DA9" s="685"/>
      <c r="DB9" s="685"/>
      <c r="DC9" s="685"/>
      <c r="DD9" s="665">
        <v>26293</v>
      </c>
      <c r="DE9" s="660"/>
      <c r="DF9" s="660"/>
      <c r="DG9" s="660"/>
      <c r="DH9" s="660"/>
      <c r="DI9" s="660"/>
      <c r="DJ9" s="660"/>
      <c r="DK9" s="660"/>
      <c r="DL9" s="660"/>
      <c r="DM9" s="660"/>
      <c r="DN9" s="660"/>
      <c r="DO9" s="660"/>
      <c r="DP9" s="661"/>
      <c r="DQ9" s="665">
        <v>168090</v>
      </c>
      <c r="DR9" s="660"/>
      <c r="DS9" s="660"/>
      <c r="DT9" s="660"/>
      <c r="DU9" s="660"/>
      <c r="DV9" s="660"/>
      <c r="DW9" s="660"/>
      <c r="DX9" s="660"/>
      <c r="DY9" s="660"/>
      <c r="DZ9" s="660"/>
      <c r="EA9" s="660"/>
      <c r="EB9" s="660"/>
      <c r="EC9" s="695"/>
    </row>
    <row r="10" spans="2:143" ht="11.25" customHeight="1" x14ac:dyDescent="0.15">
      <c r="B10" s="656" t="s">
        <v>254</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255</v>
      </c>
      <c r="AQ10" s="657"/>
      <c r="AR10" s="657"/>
      <c r="AS10" s="657"/>
      <c r="AT10" s="657"/>
      <c r="AU10" s="657"/>
      <c r="AV10" s="657"/>
      <c r="AW10" s="657"/>
      <c r="AX10" s="657"/>
      <c r="AY10" s="657"/>
      <c r="AZ10" s="657"/>
      <c r="BA10" s="657"/>
      <c r="BB10" s="657"/>
      <c r="BC10" s="657"/>
      <c r="BD10" s="657"/>
      <c r="BE10" s="657"/>
      <c r="BF10" s="658"/>
      <c r="BG10" s="659">
        <v>8564</v>
      </c>
      <c r="BH10" s="660"/>
      <c r="BI10" s="660"/>
      <c r="BJ10" s="660"/>
      <c r="BK10" s="660"/>
      <c r="BL10" s="660"/>
      <c r="BM10" s="660"/>
      <c r="BN10" s="661"/>
      <c r="BO10" s="685">
        <v>2.8</v>
      </c>
      <c r="BP10" s="685"/>
      <c r="BQ10" s="685"/>
      <c r="BR10" s="685"/>
      <c r="BS10" s="686">
        <v>1427</v>
      </c>
      <c r="BT10" s="686"/>
      <c r="BU10" s="686"/>
      <c r="BV10" s="686"/>
      <c r="BW10" s="686"/>
      <c r="BX10" s="686"/>
      <c r="BY10" s="686"/>
      <c r="BZ10" s="686"/>
      <c r="CA10" s="686"/>
      <c r="CB10" s="731"/>
      <c r="CD10" s="656" t="s">
        <v>256</v>
      </c>
      <c r="CE10" s="657"/>
      <c r="CF10" s="657"/>
      <c r="CG10" s="657"/>
      <c r="CH10" s="657"/>
      <c r="CI10" s="657"/>
      <c r="CJ10" s="657"/>
      <c r="CK10" s="657"/>
      <c r="CL10" s="657"/>
      <c r="CM10" s="657"/>
      <c r="CN10" s="657"/>
      <c r="CO10" s="657"/>
      <c r="CP10" s="657"/>
      <c r="CQ10" s="658"/>
      <c r="CR10" s="659" t="s">
        <v>130</v>
      </c>
      <c r="CS10" s="660"/>
      <c r="CT10" s="660"/>
      <c r="CU10" s="660"/>
      <c r="CV10" s="660"/>
      <c r="CW10" s="660"/>
      <c r="CX10" s="660"/>
      <c r="CY10" s="661"/>
      <c r="CZ10" s="685" t="s">
        <v>130</v>
      </c>
      <c r="DA10" s="685"/>
      <c r="DB10" s="685"/>
      <c r="DC10" s="685"/>
      <c r="DD10" s="665" t="s">
        <v>130</v>
      </c>
      <c r="DE10" s="660"/>
      <c r="DF10" s="660"/>
      <c r="DG10" s="660"/>
      <c r="DH10" s="660"/>
      <c r="DI10" s="660"/>
      <c r="DJ10" s="660"/>
      <c r="DK10" s="660"/>
      <c r="DL10" s="660"/>
      <c r="DM10" s="660"/>
      <c r="DN10" s="660"/>
      <c r="DO10" s="660"/>
      <c r="DP10" s="661"/>
      <c r="DQ10" s="665" t="s">
        <v>130</v>
      </c>
      <c r="DR10" s="660"/>
      <c r="DS10" s="660"/>
      <c r="DT10" s="660"/>
      <c r="DU10" s="660"/>
      <c r="DV10" s="660"/>
      <c r="DW10" s="660"/>
      <c r="DX10" s="660"/>
      <c r="DY10" s="660"/>
      <c r="DZ10" s="660"/>
      <c r="EA10" s="660"/>
      <c r="EB10" s="660"/>
      <c r="EC10" s="695"/>
    </row>
    <row r="11" spans="2:143" ht="11.25" customHeight="1" x14ac:dyDescent="0.15">
      <c r="B11" s="656" t="s">
        <v>257</v>
      </c>
      <c r="C11" s="657"/>
      <c r="D11" s="657"/>
      <c r="E11" s="657"/>
      <c r="F11" s="657"/>
      <c r="G11" s="657"/>
      <c r="H11" s="657"/>
      <c r="I11" s="657"/>
      <c r="J11" s="657"/>
      <c r="K11" s="657"/>
      <c r="L11" s="657"/>
      <c r="M11" s="657"/>
      <c r="N11" s="657"/>
      <c r="O11" s="657"/>
      <c r="P11" s="657"/>
      <c r="Q11" s="658"/>
      <c r="R11" s="659">
        <v>74323</v>
      </c>
      <c r="S11" s="660"/>
      <c r="T11" s="660"/>
      <c r="U11" s="660"/>
      <c r="V11" s="660"/>
      <c r="W11" s="660"/>
      <c r="X11" s="660"/>
      <c r="Y11" s="661"/>
      <c r="Z11" s="662">
        <v>1.7</v>
      </c>
      <c r="AA11" s="663"/>
      <c r="AB11" s="663"/>
      <c r="AC11" s="664"/>
      <c r="AD11" s="665">
        <v>74323</v>
      </c>
      <c r="AE11" s="660"/>
      <c r="AF11" s="660"/>
      <c r="AG11" s="660"/>
      <c r="AH11" s="660"/>
      <c r="AI11" s="660"/>
      <c r="AJ11" s="660"/>
      <c r="AK11" s="661"/>
      <c r="AL11" s="662">
        <v>3.5</v>
      </c>
      <c r="AM11" s="663"/>
      <c r="AN11" s="663"/>
      <c r="AO11" s="687"/>
      <c r="AP11" s="656" t="s">
        <v>258</v>
      </c>
      <c r="AQ11" s="657"/>
      <c r="AR11" s="657"/>
      <c r="AS11" s="657"/>
      <c r="AT11" s="657"/>
      <c r="AU11" s="657"/>
      <c r="AV11" s="657"/>
      <c r="AW11" s="657"/>
      <c r="AX11" s="657"/>
      <c r="AY11" s="657"/>
      <c r="AZ11" s="657"/>
      <c r="BA11" s="657"/>
      <c r="BB11" s="657"/>
      <c r="BC11" s="657"/>
      <c r="BD11" s="657"/>
      <c r="BE11" s="657"/>
      <c r="BF11" s="658"/>
      <c r="BG11" s="659">
        <v>7310</v>
      </c>
      <c r="BH11" s="660"/>
      <c r="BI11" s="660"/>
      <c r="BJ11" s="660"/>
      <c r="BK11" s="660"/>
      <c r="BL11" s="660"/>
      <c r="BM11" s="660"/>
      <c r="BN11" s="661"/>
      <c r="BO11" s="685">
        <v>2.4</v>
      </c>
      <c r="BP11" s="685"/>
      <c r="BQ11" s="685"/>
      <c r="BR11" s="685"/>
      <c r="BS11" s="686">
        <v>2088</v>
      </c>
      <c r="BT11" s="686"/>
      <c r="BU11" s="686"/>
      <c r="BV11" s="686"/>
      <c r="BW11" s="686"/>
      <c r="BX11" s="686"/>
      <c r="BY11" s="686"/>
      <c r="BZ11" s="686"/>
      <c r="CA11" s="686"/>
      <c r="CB11" s="731"/>
      <c r="CD11" s="656" t="s">
        <v>259</v>
      </c>
      <c r="CE11" s="657"/>
      <c r="CF11" s="657"/>
      <c r="CG11" s="657"/>
      <c r="CH11" s="657"/>
      <c r="CI11" s="657"/>
      <c r="CJ11" s="657"/>
      <c r="CK11" s="657"/>
      <c r="CL11" s="657"/>
      <c r="CM11" s="657"/>
      <c r="CN11" s="657"/>
      <c r="CO11" s="657"/>
      <c r="CP11" s="657"/>
      <c r="CQ11" s="658"/>
      <c r="CR11" s="659">
        <v>426071</v>
      </c>
      <c r="CS11" s="660"/>
      <c r="CT11" s="660"/>
      <c r="CU11" s="660"/>
      <c r="CV11" s="660"/>
      <c r="CW11" s="660"/>
      <c r="CX11" s="660"/>
      <c r="CY11" s="661"/>
      <c r="CZ11" s="685">
        <v>9.6999999999999993</v>
      </c>
      <c r="DA11" s="685"/>
      <c r="DB11" s="685"/>
      <c r="DC11" s="685"/>
      <c r="DD11" s="665">
        <v>48104</v>
      </c>
      <c r="DE11" s="660"/>
      <c r="DF11" s="660"/>
      <c r="DG11" s="660"/>
      <c r="DH11" s="660"/>
      <c r="DI11" s="660"/>
      <c r="DJ11" s="660"/>
      <c r="DK11" s="660"/>
      <c r="DL11" s="660"/>
      <c r="DM11" s="660"/>
      <c r="DN11" s="660"/>
      <c r="DO11" s="660"/>
      <c r="DP11" s="661"/>
      <c r="DQ11" s="665">
        <v>257721</v>
      </c>
      <c r="DR11" s="660"/>
      <c r="DS11" s="660"/>
      <c r="DT11" s="660"/>
      <c r="DU11" s="660"/>
      <c r="DV11" s="660"/>
      <c r="DW11" s="660"/>
      <c r="DX11" s="660"/>
      <c r="DY11" s="660"/>
      <c r="DZ11" s="660"/>
      <c r="EA11" s="660"/>
      <c r="EB11" s="660"/>
      <c r="EC11" s="695"/>
    </row>
    <row r="12" spans="2:143" ht="11.25" customHeight="1" x14ac:dyDescent="0.15">
      <c r="B12" s="656" t="s">
        <v>260</v>
      </c>
      <c r="C12" s="657"/>
      <c r="D12" s="657"/>
      <c r="E12" s="657"/>
      <c r="F12" s="657"/>
      <c r="G12" s="657"/>
      <c r="H12" s="657"/>
      <c r="I12" s="657"/>
      <c r="J12" s="657"/>
      <c r="K12" s="657"/>
      <c r="L12" s="657"/>
      <c r="M12" s="657"/>
      <c r="N12" s="657"/>
      <c r="O12" s="657"/>
      <c r="P12" s="657"/>
      <c r="Q12" s="658"/>
      <c r="R12" s="659" t="s">
        <v>130</v>
      </c>
      <c r="S12" s="660"/>
      <c r="T12" s="660"/>
      <c r="U12" s="660"/>
      <c r="V12" s="660"/>
      <c r="W12" s="660"/>
      <c r="X12" s="660"/>
      <c r="Y12" s="661"/>
      <c r="Z12" s="685" t="s">
        <v>130</v>
      </c>
      <c r="AA12" s="685"/>
      <c r="AB12" s="685"/>
      <c r="AC12" s="685"/>
      <c r="AD12" s="686" t="s">
        <v>130</v>
      </c>
      <c r="AE12" s="686"/>
      <c r="AF12" s="686"/>
      <c r="AG12" s="686"/>
      <c r="AH12" s="686"/>
      <c r="AI12" s="686"/>
      <c r="AJ12" s="686"/>
      <c r="AK12" s="686"/>
      <c r="AL12" s="662" t="s">
        <v>130</v>
      </c>
      <c r="AM12" s="663"/>
      <c r="AN12" s="663"/>
      <c r="AO12" s="687"/>
      <c r="AP12" s="656" t="s">
        <v>261</v>
      </c>
      <c r="AQ12" s="657"/>
      <c r="AR12" s="657"/>
      <c r="AS12" s="657"/>
      <c r="AT12" s="657"/>
      <c r="AU12" s="657"/>
      <c r="AV12" s="657"/>
      <c r="AW12" s="657"/>
      <c r="AX12" s="657"/>
      <c r="AY12" s="657"/>
      <c r="AZ12" s="657"/>
      <c r="BA12" s="657"/>
      <c r="BB12" s="657"/>
      <c r="BC12" s="657"/>
      <c r="BD12" s="657"/>
      <c r="BE12" s="657"/>
      <c r="BF12" s="658"/>
      <c r="BG12" s="659">
        <v>127679</v>
      </c>
      <c r="BH12" s="660"/>
      <c r="BI12" s="660"/>
      <c r="BJ12" s="660"/>
      <c r="BK12" s="660"/>
      <c r="BL12" s="660"/>
      <c r="BM12" s="660"/>
      <c r="BN12" s="661"/>
      <c r="BO12" s="685">
        <v>42.1</v>
      </c>
      <c r="BP12" s="685"/>
      <c r="BQ12" s="685"/>
      <c r="BR12" s="685"/>
      <c r="BS12" s="686" t="s">
        <v>130</v>
      </c>
      <c r="BT12" s="686"/>
      <c r="BU12" s="686"/>
      <c r="BV12" s="686"/>
      <c r="BW12" s="686"/>
      <c r="BX12" s="686"/>
      <c r="BY12" s="686"/>
      <c r="BZ12" s="686"/>
      <c r="CA12" s="686"/>
      <c r="CB12" s="731"/>
      <c r="CD12" s="656" t="s">
        <v>262</v>
      </c>
      <c r="CE12" s="657"/>
      <c r="CF12" s="657"/>
      <c r="CG12" s="657"/>
      <c r="CH12" s="657"/>
      <c r="CI12" s="657"/>
      <c r="CJ12" s="657"/>
      <c r="CK12" s="657"/>
      <c r="CL12" s="657"/>
      <c r="CM12" s="657"/>
      <c r="CN12" s="657"/>
      <c r="CO12" s="657"/>
      <c r="CP12" s="657"/>
      <c r="CQ12" s="658"/>
      <c r="CR12" s="659">
        <v>135819</v>
      </c>
      <c r="CS12" s="660"/>
      <c r="CT12" s="660"/>
      <c r="CU12" s="660"/>
      <c r="CV12" s="660"/>
      <c r="CW12" s="660"/>
      <c r="CX12" s="660"/>
      <c r="CY12" s="661"/>
      <c r="CZ12" s="685">
        <v>3.1</v>
      </c>
      <c r="DA12" s="685"/>
      <c r="DB12" s="685"/>
      <c r="DC12" s="685"/>
      <c r="DD12" s="665" t="s">
        <v>130</v>
      </c>
      <c r="DE12" s="660"/>
      <c r="DF12" s="660"/>
      <c r="DG12" s="660"/>
      <c r="DH12" s="660"/>
      <c r="DI12" s="660"/>
      <c r="DJ12" s="660"/>
      <c r="DK12" s="660"/>
      <c r="DL12" s="660"/>
      <c r="DM12" s="660"/>
      <c r="DN12" s="660"/>
      <c r="DO12" s="660"/>
      <c r="DP12" s="661"/>
      <c r="DQ12" s="665">
        <v>111706</v>
      </c>
      <c r="DR12" s="660"/>
      <c r="DS12" s="660"/>
      <c r="DT12" s="660"/>
      <c r="DU12" s="660"/>
      <c r="DV12" s="660"/>
      <c r="DW12" s="660"/>
      <c r="DX12" s="660"/>
      <c r="DY12" s="660"/>
      <c r="DZ12" s="660"/>
      <c r="EA12" s="660"/>
      <c r="EB12" s="660"/>
      <c r="EC12" s="695"/>
    </row>
    <row r="13" spans="2:143" ht="11.25" customHeight="1" x14ac:dyDescent="0.15">
      <c r="B13" s="656" t="s">
        <v>263</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264</v>
      </c>
      <c r="AQ13" s="657"/>
      <c r="AR13" s="657"/>
      <c r="AS13" s="657"/>
      <c r="AT13" s="657"/>
      <c r="AU13" s="657"/>
      <c r="AV13" s="657"/>
      <c r="AW13" s="657"/>
      <c r="AX13" s="657"/>
      <c r="AY13" s="657"/>
      <c r="AZ13" s="657"/>
      <c r="BA13" s="657"/>
      <c r="BB13" s="657"/>
      <c r="BC13" s="657"/>
      <c r="BD13" s="657"/>
      <c r="BE13" s="657"/>
      <c r="BF13" s="658"/>
      <c r="BG13" s="659">
        <v>127615</v>
      </c>
      <c r="BH13" s="660"/>
      <c r="BI13" s="660"/>
      <c r="BJ13" s="660"/>
      <c r="BK13" s="660"/>
      <c r="BL13" s="660"/>
      <c r="BM13" s="660"/>
      <c r="BN13" s="661"/>
      <c r="BO13" s="685">
        <v>42.1</v>
      </c>
      <c r="BP13" s="685"/>
      <c r="BQ13" s="685"/>
      <c r="BR13" s="685"/>
      <c r="BS13" s="686" t="s">
        <v>130</v>
      </c>
      <c r="BT13" s="686"/>
      <c r="BU13" s="686"/>
      <c r="BV13" s="686"/>
      <c r="BW13" s="686"/>
      <c r="BX13" s="686"/>
      <c r="BY13" s="686"/>
      <c r="BZ13" s="686"/>
      <c r="CA13" s="686"/>
      <c r="CB13" s="731"/>
      <c r="CD13" s="656" t="s">
        <v>265</v>
      </c>
      <c r="CE13" s="657"/>
      <c r="CF13" s="657"/>
      <c r="CG13" s="657"/>
      <c r="CH13" s="657"/>
      <c r="CI13" s="657"/>
      <c r="CJ13" s="657"/>
      <c r="CK13" s="657"/>
      <c r="CL13" s="657"/>
      <c r="CM13" s="657"/>
      <c r="CN13" s="657"/>
      <c r="CO13" s="657"/>
      <c r="CP13" s="657"/>
      <c r="CQ13" s="658"/>
      <c r="CR13" s="659">
        <v>723379</v>
      </c>
      <c r="CS13" s="660"/>
      <c r="CT13" s="660"/>
      <c r="CU13" s="660"/>
      <c r="CV13" s="660"/>
      <c r="CW13" s="660"/>
      <c r="CX13" s="660"/>
      <c r="CY13" s="661"/>
      <c r="CZ13" s="685">
        <v>16.5</v>
      </c>
      <c r="DA13" s="685"/>
      <c r="DB13" s="685"/>
      <c r="DC13" s="685"/>
      <c r="DD13" s="665">
        <v>527316</v>
      </c>
      <c r="DE13" s="660"/>
      <c r="DF13" s="660"/>
      <c r="DG13" s="660"/>
      <c r="DH13" s="660"/>
      <c r="DI13" s="660"/>
      <c r="DJ13" s="660"/>
      <c r="DK13" s="660"/>
      <c r="DL13" s="660"/>
      <c r="DM13" s="660"/>
      <c r="DN13" s="660"/>
      <c r="DO13" s="660"/>
      <c r="DP13" s="661"/>
      <c r="DQ13" s="665">
        <v>214635</v>
      </c>
      <c r="DR13" s="660"/>
      <c r="DS13" s="660"/>
      <c r="DT13" s="660"/>
      <c r="DU13" s="660"/>
      <c r="DV13" s="660"/>
      <c r="DW13" s="660"/>
      <c r="DX13" s="660"/>
      <c r="DY13" s="660"/>
      <c r="DZ13" s="660"/>
      <c r="EA13" s="660"/>
      <c r="EB13" s="660"/>
      <c r="EC13" s="695"/>
    </row>
    <row r="14" spans="2:143" ht="11.25" customHeight="1" x14ac:dyDescent="0.15">
      <c r="B14" s="656" t="s">
        <v>266</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85" t="s">
        <v>130</v>
      </c>
      <c r="AA14" s="685"/>
      <c r="AB14" s="685"/>
      <c r="AC14" s="685"/>
      <c r="AD14" s="686" t="s">
        <v>130</v>
      </c>
      <c r="AE14" s="686"/>
      <c r="AF14" s="686"/>
      <c r="AG14" s="686"/>
      <c r="AH14" s="686"/>
      <c r="AI14" s="686"/>
      <c r="AJ14" s="686"/>
      <c r="AK14" s="686"/>
      <c r="AL14" s="662" t="s">
        <v>130</v>
      </c>
      <c r="AM14" s="663"/>
      <c r="AN14" s="663"/>
      <c r="AO14" s="687"/>
      <c r="AP14" s="656" t="s">
        <v>267</v>
      </c>
      <c r="AQ14" s="657"/>
      <c r="AR14" s="657"/>
      <c r="AS14" s="657"/>
      <c r="AT14" s="657"/>
      <c r="AU14" s="657"/>
      <c r="AV14" s="657"/>
      <c r="AW14" s="657"/>
      <c r="AX14" s="657"/>
      <c r="AY14" s="657"/>
      <c r="AZ14" s="657"/>
      <c r="BA14" s="657"/>
      <c r="BB14" s="657"/>
      <c r="BC14" s="657"/>
      <c r="BD14" s="657"/>
      <c r="BE14" s="657"/>
      <c r="BF14" s="658"/>
      <c r="BG14" s="659">
        <v>11392</v>
      </c>
      <c r="BH14" s="660"/>
      <c r="BI14" s="660"/>
      <c r="BJ14" s="660"/>
      <c r="BK14" s="660"/>
      <c r="BL14" s="660"/>
      <c r="BM14" s="660"/>
      <c r="BN14" s="661"/>
      <c r="BO14" s="685">
        <v>3.8</v>
      </c>
      <c r="BP14" s="685"/>
      <c r="BQ14" s="685"/>
      <c r="BR14" s="685"/>
      <c r="BS14" s="686" t="s">
        <v>130</v>
      </c>
      <c r="BT14" s="686"/>
      <c r="BU14" s="686"/>
      <c r="BV14" s="686"/>
      <c r="BW14" s="686"/>
      <c r="BX14" s="686"/>
      <c r="BY14" s="686"/>
      <c r="BZ14" s="686"/>
      <c r="CA14" s="686"/>
      <c r="CB14" s="731"/>
      <c r="CD14" s="656" t="s">
        <v>268</v>
      </c>
      <c r="CE14" s="657"/>
      <c r="CF14" s="657"/>
      <c r="CG14" s="657"/>
      <c r="CH14" s="657"/>
      <c r="CI14" s="657"/>
      <c r="CJ14" s="657"/>
      <c r="CK14" s="657"/>
      <c r="CL14" s="657"/>
      <c r="CM14" s="657"/>
      <c r="CN14" s="657"/>
      <c r="CO14" s="657"/>
      <c r="CP14" s="657"/>
      <c r="CQ14" s="658"/>
      <c r="CR14" s="659">
        <v>105111</v>
      </c>
      <c r="CS14" s="660"/>
      <c r="CT14" s="660"/>
      <c r="CU14" s="660"/>
      <c r="CV14" s="660"/>
      <c r="CW14" s="660"/>
      <c r="CX14" s="660"/>
      <c r="CY14" s="661"/>
      <c r="CZ14" s="685">
        <v>2.4</v>
      </c>
      <c r="DA14" s="685"/>
      <c r="DB14" s="685"/>
      <c r="DC14" s="685"/>
      <c r="DD14" s="665">
        <v>3960</v>
      </c>
      <c r="DE14" s="660"/>
      <c r="DF14" s="660"/>
      <c r="DG14" s="660"/>
      <c r="DH14" s="660"/>
      <c r="DI14" s="660"/>
      <c r="DJ14" s="660"/>
      <c r="DK14" s="660"/>
      <c r="DL14" s="660"/>
      <c r="DM14" s="660"/>
      <c r="DN14" s="660"/>
      <c r="DO14" s="660"/>
      <c r="DP14" s="661"/>
      <c r="DQ14" s="665">
        <v>100911</v>
      </c>
      <c r="DR14" s="660"/>
      <c r="DS14" s="660"/>
      <c r="DT14" s="660"/>
      <c r="DU14" s="660"/>
      <c r="DV14" s="660"/>
      <c r="DW14" s="660"/>
      <c r="DX14" s="660"/>
      <c r="DY14" s="660"/>
      <c r="DZ14" s="660"/>
      <c r="EA14" s="660"/>
      <c r="EB14" s="660"/>
      <c r="EC14" s="695"/>
    </row>
    <row r="15" spans="2:143" ht="11.25" customHeight="1" x14ac:dyDescent="0.15">
      <c r="B15" s="656" t="s">
        <v>269</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270</v>
      </c>
      <c r="AQ15" s="657"/>
      <c r="AR15" s="657"/>
      <c r="AS15" s="657"/>
      <c r="AT15" s="657"/>
      <c r="AU15" s="657"/>
      <c r="AV15" s="657"/>
      <c r="AW15" s="657"/>
      <c r="AX15" s="657"/>
      <c r="AY15" s="657"/>
      <c r="AZ15" s="657"/>
      <c r="BA15" s="657"/>
      <c r="BB15" s="657"/>
      <c r="BC15" s="657"/>
      <c r="BD15" s="657"/>
      <c r="BE15" s="657"/>
      <c r="BF15" s="658"/>
      <c r="BG15" s="659">
        <v>15844</v>
      </c>
      <c r="BH15" s="660"/>
      <c r="BI15" s="660"/>
      <c r="BJ15" s="660"/>
      <c r="BK15" s="660"/>
      <c r="BL15" s="660"/>
      <c r="BM15" s="660"/>
      <c r="BN15" s="661"/>
      <c r="BO15" s="685">
        <v>5.2</v>
      </c>
      <c r="BP15" s="685"/>
      <c r="BQ15" s="685"/>
      <c r="BR15" s="685"/>
      <c r="BS15" s="686" t="s">
        <v>130</v>
      </c>
      <c r="BT15" s="686"/>
      <c r="BU15" s="686"/>
      <c r="BV15" s="686"/>
      <c r="BW15" s="686"/>
      <c r="BX15" s="686"/>
      <c r="BY15" s="686"/>
      <c r="BZ15" s="686"/>
      <c r="CA15" s="686"/>
      <c r="CB15" s="731"/>
      <c r="CD15" s="656" t="s">
        <v>271</v>
      </c>
      <c r="CE15" s="657"/>
      <c r="CF15" s="657"/>
      <c r="CG15" s="657"/>
      <c r="CH15" s="657"/>
      <c r="CI15" s="657"/>
      <c r="CJ15" s="657"/>
      <c r="CK15" s="657"/>
      <c r="CL15" s="657"/>
      <c r="CM15" s="657"/>
      <c r="CN15" s="657"/>
      <c r="CO15" s="657"/>
      <c r="CP15" s="657"/>
      <c r="CQ15" s="658"/>
      <c r="CR15" s="659">
        <v>210759</v>
      </c>
      <c r="CS15" s="660"/>
      <c r="CT15" s="660"/>
      <c r="CU15" s="660"/>
      <c r="CV15" s="660"/>
      <c r="CW15" s="660"/>
      <c r="CX15" s="660"/>
      <c r="CY15" s="661"/>
      <c r="CZ15" s="685">
        <v>4.8</v>
      </c>
      <c r="DA15" s="685"/>
      <c r="DB15" s="685"/>
      <c r="DC15" s="685"/>
      <c r="DD15" s="665">
        <v>12847</v>
      </c>
      <c r="DE15" s="660"/>
      <c r="DF15" s="660"/>
      <c r="DG15" s="660"/>
      <c r="DH15" s="660"/>
      <c r="DI15" s="660"/>
      <c r="DJ15" s="660"/>
      <c r="DK15" s="660"/>
      <c r="DL15" s="660"/>
      <c r="DM15" s="660"/>
      <c r="DN15" s="660"/>
      <c r="DO15" s="660"/>
      <c r="DP15" s="661"/>
      <c r="DQ15" s="665">
        <v>185903</v>
      </c>
      <c r="DR15" s="660"/>
      <c r="DS15" s="660"/>
      <c r="DT15" s="660"/>
      <c r="DU15" s="660"/>
      <c r="DV15" s="660"/>
      <c r="DW15" s="660"/>
      <c r="DX15" s="660"/>
      <c r="DY15" s="660"/>
      <c r="DZ15" s="660"/>
      <c r="EA15" s="660"/>
      <c r="EB15" s="660"/>
      <c r="EC15" s="695"/>
    </row>
    <row r="16" spans="2:143" ht="11.25" customHeight="1" x14ac:dyDescent="0.15">
      <c r="B16" s="656" t="s">
        <v>272</v>
      </c>
      <c r="C16" s="657"/>
      <c r="D16" s="657"/>
      <c r="E16" s="657"/>
      <c r="F16" s="657"/>
      <c r="G16" s="657"/>
      <c r="H16" s="657"/>
      <c r="I16" s="657"/>
      <c r="J16" s="657"/>
      <c r="K16" s="657"/>
      <c r="L16" s="657"/>
      <c r="M16" s="657"/>
      <c r="N16" s="657"/>
      <c r="O16" s="657"/>
      <c r="P16" s="657"/>
      <c r="Q16" s="658"/>
      <c r="R16" s="659">
        <v>3186</v>
      </c>
      <c r="S16" s="660"/>
      <c r="T16" s="660"/>
      <c r="U16" s="660"/>
      <c r="V16" s="660"/>
      <c r="W16" s="660"/>
      <c r="X16" s="660"/>
      <c r="Y16" s="661"/>
      <c r="Z16" s="685">
        <v>0.1</v>
      </c>
      <c r="AA16" s="685"/>
      <c r="AB16" s="685"/>
      <c r="AC16" s="685"/>
      <c r="AD16" s="686">
        <v>3186</v>
      </c>
      <c r="AE16" s="686"/>
      <c r="AF16" s="686"/>
      <c r="AG16" s="686"/>
      <c r="AH16" s="686"/>
      <c r="AI16" s="686"/>
      <c r="AJ16" s="686"/>
      <c r="AK16" s="686"/>
      <c r="AL16" s="662">
        <v>0.1</v>
      </c>
      <c r="AM16" s="663"/>
      <c r="AN16" s="663"/>
      <c r="AO16" s="687"/>
      <c r="AP16" s="656" t="s">
        <v>273</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1"/>
      <c r="CD16" s="656" t="s">
        <v>274</v>
      </c>
      <c r="CE16" s="657"/>
      <c r="CF16" s="657"/>
      <c r="CG16" s="657"/>
      <c r="CH16" s="657"/>
      <c r="CI16" s="657"/>
      <c r="CJ16" s="657"/>
      <c r="CK16" s="657"/>
      <c r="CL16" s="657"/>
      <c r="CM16" s="657"/>
      <c r="CN16" s="657"/>
      <c r="CO16" s="657"/>
      <c r="CP16" s="657"/>
      <c r="CQ16" s="658"/>
      <c r="CR16" s="659" t="s">
        <v>130</v>
      </c>
      <c r="CS16" s="660"/>
      <c r="CT16" s="660"/>
      <c r="CU16" s="660"/>
      <c r="CV16" s="660"/>
      <c r="CW16" s="660"/>
      <c r="CX16" s="660"/>
      <c r="CY16" s="661"/>
      <c r="CZ16" s="685" t="s">
        <v>130</v>
      </c>
      <c r="DA16" s="685"/>
      <c r="DB16" s="685"/>
      <c r="DC16" s="685"/>
      <c r="DD16" s="665" t="s">
        <v>130</v>
      </c>
      <c r="DE16" s="660"/>
      <c r="DF16" s="660"/>
      <c r="DG16" s="660"/>
      <c r="DH16" s="660"/>
      <c r="DI16" s="660"/>
      <c r="DJ16" s="660"/>
      <c r="DK16" s="660"/>
      <c r="DL16" s="660"/>
      <c r="DM16" s="660"/>
      <c r="DN16" s="660"/>
      <c r="DO16" s="660"/>
      <c r="DP16" s="661"/>
      <c r="DQ16" s="665" t="s">
        <v>130</v>
      </c>
      <c r="DR16" s="660"/>
      <c r="DS16" s="660"/>
      <c r="DT16" s="660"/>
      <c r="DU16" s="660"/>
      <c r="DV16" s="660"/>
      <c r="DW16" s="660"/>
      <c r="DX16" s="660"/>
      <c r="DY16" s="660"/>
      <c r="DZ16" s="660"/>
      <c r="EA16" s="660"/>
      <c r="EB16" s="660"/>
      <c r="EC16" s="695"/>
    </row>
    <row r="17" spans="2:133" ht="11.25" customHeight="1" x14ac:dyDescent="0.15">
      <c r="B17" s="656" t="s">
        <v>275</v>
      </c>
      <c r="C17" s="657"/>
      <c r="D17" s="657"/>
      <c r="E17" s="657"/>
      <c r="F17" s="657"/>
      <c r="G17" s="657"/>
      <c r="H17" s="657"/>
      <c r="I17" s="657"/>
      <c r="J17" s="657"/>
      <c r="K17" s="657"/>
      <c r="L17" s="657"/>
      <c r="M17" s="657"/>
      <c r="N17" s="657"/>
      <c r="O17" s="657"/>
      <c r="P17" s="657"/>
      <c r="Q17" s="658"/>
      <c r="R17" s="659">
        <v>2746</v>
      </c>
      <c r="S17" s="660"/>
      <c r="T17" s="660"/>
      <c r="U17" s="660"/>
      <c r="V17" s="660"/>
      <c r="W17" s="660"/>
      <c r="X17" s="660"/>
      <c r="Y17" s="661"/>
      <c r="Z17" s="685">
        <v>0.1</v>
      </c>
      <c r="AA17" s="685"/>
      <c r="AB17" s="685"/>
      <c r="AC17" s="685"/>
      <c r="AD17" s="686">
        <v>2746</v>
      </c>
      <c r="AE17" s="686"/>
      <c r="AF17" s="686"/>
      <c r="AG17" s="686"/>
      <c r="AH17" s="686"/>
      <c r="AI17" s="686"/>
      <c r="AJ17" s="686"/>
      <c r="AK17" s="686"/>
      <c r="AL17" s="662">
        <v>0.1</v>
      </c>
      <c r="AM17" s="663"/>
      <c r="AN17" s="663"/>
      <c r="AO17" s="687"/>
      <c r="AP17" s="656" t="s">
        <v>276</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1"/>
      <c r="CD17" s="656" t="s">
        <v>277</v>
      </c>
      <c r="CE17" s="657"/>
      <c r="CF17" s="657"/>
      <c r="CG17" s="657"/>
      <c r="CH17" s="657"/>
      <c r="CI17" s="657"/>
      <c r="CJ17" s="657"/>
      <c r="CK17" s="657"/>
      <c r="CL17" s="657"/>
      <c r="CM17" s="657"/>
      <c r="CN17" s="657"/>
      <c r="CO17" s="657"/>
      <c r="CP17" s="657"/>
      <c r="CQ17" s="658"/>
      <c r="CR17" s="659">
        <v>345925</v>
      </c>
      <c r="CS17" s="660"/>
      <c r="CT17" s="660"/>
      <c r="CU17" s="660"/>
      <c r="CV17" s="660"/>
      <c r="CW17" s="660"/>
      <c r="CX17" s="660"/>
      <c r="CY17" s="661"/>
      <c r="CZ17" s="685">
        <v>7.9</v>
      </c>
      <c r="DA17" s="685"/>
      <c r="DB17" s="685"/>
      <c r="DC17" s="685"/>
      <c r="DD17" s="665" t="s">
        <v>130</v>
      </c>
      <c r="DE17" s="660"/>
      <c r="DF17" s="660"/>
      <c r="DG17" s="660"/>
      <c r="DH17" s="660"/>
      <c r="DI17" s="660"/>
      <c r="DJ17" s="660"/>
      <c r="DK17" s="660"/>
      <c r="DL17" s="660"/>
      <c r="DM17" s="660"/>
      <c r="DN17" s="660"/>
      <c r="DO17" s="660"/>
      <c r="DP17" s="661"/>
      <c r="DQ17" s="665">
        <v>310572</v>
      </c>
      <c r="DR17" s="660"/>
      <c r="DS17" s="660"/>
      <c r="DT17" s="660"/>
      <c r="DU17" s="660"/>
      <c r="DV17" s="660"/>
      <c r="DW17" s="660"/>
      <c r="DX17" s="660"/>
      <c r="DY17" s="660"/>
      <c r="DZ17" s="660"/>
      <c r="EA17" s="660"/>
      <c r="EB17" s="660"/>
      <c r="EC17" s="695"/>
    </row>
    <row r="18" spans="2:133" ht="11.25" customHeight="1" x14ac:dyDescent="0.15">
      <c r="B18" s="656" t="s">
        <v>278</v>
      </c>
      <c r="C18" s="657"/>
      <c r="D18" s="657"/>
      <c r="E18" s="657"/>
      <c r="F18" s="657"/>
      <c r="G18" s="657"/>
      <c r="H18" s="657"/>
      <c r="I18" s="657"/>
      <c r="J18" s="657"/>
      <c r="K18" s="657"/>
      <c r="L18" s="657"/>
      <c r="M18" s="657"/>
      <c r="N18" s="657"/>
      <c r="O18" s="657"/>
      <c r="P18" s="657"/>
      <c r="Q18" s="658"/>
      <c r="R18" s="659">
        <v>1954</v>
      </c>
      <c r="S18" s="660"/>
      <c r="T18" s="660"/>
      <c r="U18" s="660"/>
      <c r="V18" s="660"/>
      <c r="W18" s="660"/>
      <c r="X18" s="660"/>
      <c r="Y18" s="661"/>
      <c r="Z18" s="685">
        <v>0</v>
      </c>
      <c r="AA18" s="685"/>
      <c r="AB18" s="685"/>
      <c r="AC18" s="685"/>
      <c r="AD18" s="686">
        <v>1954</v>
      </c>
      <c r="AE18" s="686"/>
      <c r="AF18" s="686"/>
      <c r="AG18" s="686"/>
      <c r="AH18" s="686"/>
      <c r="AI18" s="686"/>
      <c r="AJ18" s="686"/>
      <c r="AK18" s="686"/>
      <c r="AL18" s="662">
        <v>0.10000000149011612</v>
      </c>
      <c r="AM18" s="663"/>
      <c r="AN18" s="663"/>
      <c r="AO18" s="687"/>
      <c r="AP18" s="656" t="s">
        <v>279</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1"/>
      <c r="CD18" s="656" t="s">
        <v>280</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5"/>
    </row>
    <row r="19" spans="2:133" ht="11.25" customHeight="1" x14ac:dyDescent="0.15">
      <c r="B19" s="656" t="s">
        <v>281</v>
      </c>
      <c r="C19" s="657"/>
      <c r="D19" s="657"/>
      <c r="E19" s="657"/>
      <c r="F19" s="657"/>
      <c r="G19" s="657"/>
      <c r="H19" s="657"/>
      <c r="I19" s="657"/>
      <c r="J19" s="657"/>
      <c r="K19" s="657"/>
      <c r="L19" s="657"/>
      <c r="M19" s="657"/>
      <c r="N19" s="657"/>
      <c r="O19" s="657"/>
      <c r="P19" s="657"/>
      <c r="Q19" s="658"/>
      <c r="R19" s="659">
        <v>386</v>
      </c>
      <c r="S19" s="660"/>
      <c r="T19" s="660"/>
      <c r="U19" s="660"/>
      <c r="V19" s="660"/>
      <c r="W19" s="660"/>
      <c r="X19" s="660"/>
      <c r="Y19" s="661"/>
      <c r="Z19" s="685">
        <v>0</v>
      </c>
      <c r="AA19" s="685"/>
      <c r="AB19" s="685"/>
      <c r="AC19" s="685"/>
      <c r="AD19" s="686">
        <v>386</v>
      </c>
      <c r="AE19" s="686"/>
      <c r="AF19" s="686"/>
      <c r="AG19" s="686"/>
      <c r="AH19" s="686"/>
      <c r="AI19" s="686"/>
      <c r="AJ19" s="686"/>
      <c r="AK19" s="686"/>
      <c r="AL19" s="662">
        <v>0</v>
      </c>
      <c r="AM19" s="663"/>
      <c r="AN19" s="663"/>
      <c r="AO19" s="687"/>
      <c r="AP19" s="656" t="s">
        <v>282</v>
      </c>
      <c r="AQ19" s="657"/>
      <c r="AR19" s="657"/>
      <c r="AS19" s="657"/>
      <c r="AT19" s="657"/>
      <c r="AU19" s="657"/>
      <c r="AV19" s="657"/>
      <c r="AW19" s="657"/>
      <c r="AX19" s="657"/>
      <c r="AY19" s="657"/>
      <c r="AZ19" s="657"/>
      <c r="BA19" s="657"/>
      <c r="BB19" s="657"/>
      <c r="BC19" s="657"/>
      <c r="BD19" s="657"/>
      <c r="BE19" s="657"/>
      <c r="BF19" s="658"/>
      <c r="BG19" s="659">
        <v>3874</v>
      </c>
      <c r="BH19" s="660"/>
      <c r="BI19" s="660"/>
      <c r="BJ19" s="660"/>
      <c r="BK19" s="660"/>
      <c r="BL19" s="660"/>
      <c r="BM19" s="660"/>
      <c r="BN19" s="661"/>
      <c r="BO19" s="685">
        <v>1.3</v>
      </c>
      <c r="BP19" s="685"/>
      <c r="BQ19" s="685"/>
      <c r="BR19" s="685"/>
      <c r="BS19" s="686" t="s">
        <v>130</v>
      </c>
      <c r="BT19" s="686"/>
      <c r="BU19" s="686"/>
      <c r="BV19" s="686"/>
      <c r="BW19" s="686"/>
      <c r="BX19" s="686"/>
      <c r="BY19" s="686"/>
      <c r="BZ19" s="686"/>
      <c r="CA19" s="686"/>
      <c r="CB19" s="731"/>
      <c r="CD19" s="656" t="s">
        <v>283</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5"/>
    </row>
    <row r="20" spans="2:133" ht="11.25" customHeight="1" x14ac:dyDescent="0.15">
      <c r="B20" s="656" t="s">
        <v>284</v>
      </c>
      <c r="C20" s="657"/>
      <c r="D20" s="657"/>
      <c r="E20" s="657"/>
      <c r="F20" s="657"/>
      <c r="G20" s="657"/>
      <c r="H20" s="657"/>
      <c r="I20" s="657"/>
      <c r="J20" s="657"/>
      <c r="K20" s="657"/>
      <c r="L20" s="657"/>
      <c r="M20" s="657"/>
      <c r="N20" s="657"/>
      <c r="O20" s="657"/>
      <c r="P20" s="657"/>
      <c r="Q20" s="658"/>
      <c r="R20" s="659">
        <v>886</v>
      </c>
      <c r="S20" s="660"/>
      <c r="T20" s="660"/>
      <c r="U20" s="660"/>
      <c r="V20" s="660"/>
      <c r="W20" s="660"/>
      <c r="X20" s="660"/>
      <c r="Y20" s="661"/>
      <c r="Z20" s="685">
        <v>0</v>
      </c>
      <c r="AA20" s="685"/>
      <c r="AB20" s="685"/>
      <c r="AC20" s="685"/>
      <c r="AD20" s="686">
        <v>886</v>
      </c>
      <c r="AE20" s="686"/>
      <c r="AF20" s="686"/>
      <c r="AG20" s="686"/>
      <c r="AH20" s="686"/>
      <c r="AI20" s="686"/>
      <c r="AJ20" s="686"/>
      <c r="AK20" s="686"/>
      <c r="AL20" s="662">
        <v>0</v>
      </c>
      <c r="AM20" s="663"/>
      <c r="AN20" s="663"/>
      <c r="AO20" s="687"/>
      <c r="AP20" s="656" t="s">
        <v>285</v>
      </c>
      <c r="AQ20" s="657"/>
      <c r="AR20" s="657"/>
      <c r="AS20" s="657"/>
      <c r="AT20" s="657"/>
      <c r="AU20" s="657"/>
      <c r="AV20" s="657"/>
      <c r="AW20" s="657"/>
      <c r="AX20" s="657"/>
      <c r="AY20" s="657"/>
      <c r="AZ20" s="657"/>
      <c r="BA20" s="657"/>
      <c r="BB20" s="657"/>
      <c r="BC20" s="657"/>
      <c r="BD20" s="657"/>
      <c r="BE20" s="657"/>
      <c r="BF20" s="658"/>
      <c r="BG20" s="659">
        <v>3874</v>
      </c>
      <c r="BH20" s="660"/>
      <c r="BI20" s="660"/>
      <c r="BJ20" s="660"/>
      <c r="BK20" s="660"/>
      <c r="BL20" s="660"/>
      <c r="BM20" s="660"/>
      <c r="BN20" s="661"/>
      <c r="BO20" s="685">
        <v>1.3</v>
      </c>
      <c r="BP20" s="685"/>
      <c r="BQ20" s="685"/>
      <c r="BR20" s="685"/>
      <c r="BS20" s="686" t="s">
        <v>130</v>
      </c>
      <c r="BT20" s="686"/>
      <c r="BU20" s="686"/>
      <c r="BV20" s="686"/>
      <c r="BW20" s="686"/>
      <c r="BX20" s="686"/>
      <c r="BY20" s="686"/>
      <c r="BZ20" s="686"/>
      <c r="CA20" s="686"/>
      <c r="CB20" s="731"/>
      <c r="CD20" s="656" t="s">
        <v>286</v>
      </c>
      <c r="CE20" s="657"/>
      <c r="CF20" s="657"/>
      <c r="CG20" s="657"/>
      <c r="CH20" s="657"/>
      <c r="CI20" s="657"/>
      <c r="CJ20" s="657"/>
      <c r="CK20" s="657"/>
      <c r="CL20" s="657"/>
      <c r="CM20" s="657"/>
      <c r="CN20" s="657"/>
      <c r="CO20" s="657"/>
      <c r="CP20" s="657"/>
      <c r="CQ20" s="658"/>
      <c r="CR20" s="659">
        <v>4393194</v>
      </c>
      <c r="CS20" s="660"/>
      <c r="CT20" s="660"/>
      <c r="CU20" s="660"/>
      <c r="CV20" s="660"/>
      <c r="CW20" s="660"/>
      <c r="CX20" s="660"/>
      <c r="CY20" s="661"/>
      <c r="CZ20" s="685">
        <v>100</v>
      </c>
      <c r="DA20" s="685"/>
      <c r="DB20" s="685"/>
      <c r="DC20" s="685"/>
      <c r="DD20" s="665">
        <v>823705</v>
      </c>
      <c r="DE20" s="660"/>
      <c r="DF20" s="660"/>
      <c r="DG20" s="660"/>
      <c r="DH20" s="660"/>
      <c r="DI20" s="660"/>
      <c r="DJ20" s="660"/>
      <c r="DK20" s="660"/>
      <c r="DL20" s="660"/>
      <c r="DM20" s="660"/>
      <c r="DN20" s="660"/>
      <c r="DO20" s="660"/>
      <c r="DP20" s="661"/>
      <c r="DQ20" s="665">
        <v>2564355</v>
      </c>
      <c r="DR20" s="660"/>
      <c r="DS20" s="660"/>
      <c r="DT20" s="660"/>
      <c r="DU20" s="660"/>
      <c r="DV20" s="660"/>
      <c r="DW20" s="660"/>
      <c r="DX20" s="660"/>
      <c r="DY20" s="660"/>
      <c r="DZ20" s="660"/>
      <c r="EA20" s="660"/>
      <c r="EB20" s="660"/>
      <c r="EC20" s="695"/>
    </row>
    <row r="21" spans="2:133" ht="11.25" customHeight="1" x14ac:dyDescent="0.15">
      <c r="B21" s="656" t="s">
        <v>287</v>
      </c>
      <c r="C21" s="657"/>
      <c r="D21" s="657"/>
      <c r="E21" s="657"/>
      <c r="F21" s="657"/>
      <c r="G21" s="657"/>
      <c r="H21" s="657"/>
      <c r="I21" s="657"/>
      <c r="J21" s="657"/>
      <c r="K21" s="657"/>
      <c r="L21" s="657"/>
      <c r="M21" s="657"/>
      <c r="N21" s="657"/>
      <c r="O21" s="657"/>
      <c r="P21" s="657"/>
      <c r="Q21" s="658"/>
      <c r="R21" s="659">
        <v>176</v>
      </c>
      <c r="S21" s="660"/>
      <c r="T21" s="660"/>
      <c r="U21" s="660"/>
      <c r="V21" s="660"/>
      <c r="W21" s="660"/>
      <c r="X21" s="660"/>
      <c r="Y21" s="661"/>
      <c r="Z21" s="685">
        <v>0</v>
      </c>
      <c r="AA21" s="685"/>
      <c r="AB21" s="685"/>
      <c r="AC21" s="685"/>
      <c r="AD21" s="686">
        <v>176</v>
      </c>
      <c r="AE21" s="686"/>
      <c r="AF21" s="686"/>
      <c r="AG21" s="686"/>
      <c r="AH21" s="686"/>
      <c r="AI21" s="686"/>
      <c r="AJ21" s="686"/>
      <c r="AK21" s="686"/>
      <c r="AL21" s="662">
        <v>0</v>
      </c>
      <c r="AM21" s="663"/>
      <c r="AN21" s="663"/>
      <c r="AO21" s="687"/>
      <c r="AP21" s="656" t="s">
        <v>288</v>
      </c>
      <c r="AQ21" s="732"/>
      <c r="AR21" s="732"/>
      <c r="AS21" s="732"/>
      <c r="AT21" s="732"/>
      <c r="AU21" s="732"/>
      <c r="AV21" s="732"/>
      <c r="AW21" s="732"/>
      <c r="AX21" s="732"/>
      <c r="AY21" s="732"/>
      <c r="AZ21" s="732"/>
      <c r="BA21" s="732"/>
      <c r="BB21" s="732"/>
      <c r="BC21" s="732"/>
      <c r="BD21" s="732"/>
      <c r="BE21" s="732"/>
      <c r="BF21" s="733"/>
      <c r="BG21" s="659">
        <v>3874</v>
      </c>
      <c r="BH21" s="660"/>
      <c r="BI21" s="660"/>
      <c r="BJ21" s="660"/>
      <c r="BK21" s="660"/>
      <c r="BL21" s="660"/>
      <c r="BM21" s="660"/>
      <c r="BN21" s="661"/>
      <c r="BO21" s="685">
        <v>1.3</v>
      </c>
      <c r="BP21" s="685"/>
      <c r="BQ21" s="685"/>
      <c r="BR21" s="685"/>
      <c r="BS21" s="686" t="s">
        <v>130</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289</v>
      </c>
      <c r="C22" s="717"/>
      <c r="D22" s="717"/>
      <c r="E22" s="717"/>
      <c r="F22" s="717"/>
      <c r="G22" s="717"/>
      <c r="H22" s="717"/>
      <c r="I22" s="717"/>
      <c r="J22" s="717"/>
      <c r="K22" s="717"/>
      <c r="L22" s="717"/>
      <c r="M22" s="717"/>
      <c r="N22" s="717"/>
      <c r="O22" s="717"/>
      <c r="P22" s="717"/>
      <c r="Q22" s="718"/>
      <c r="R22" s="659">
        <v>506</v>
      </c>
      <c r="S22" s="660"/>
      <c r="T22" s="660"/>
      <c r="U22" s="660"/>
      <c r="V22" s="660"/>
      <c r="W22" s="660"/>
      <c r="X22" s="660"/>
      <c r="Y22" s="661"/>
      <c r="Z22" s="685">
        <v>0</v>
      </c>
      <c r="AA22" s="685"/>
      <c r="AB22" s="685"/>
      <c r="AC22" s="685"/>
      <c r="AD22" s="686">
        <v>506</v>
      </c>
      <c r="AE22" s="686"/>
      <c r="AF22" s="686"/>
      <c r="AG22" s="686"/>
      <c r="AH22" s="686"/>
      <c r="AI22" s="686"/>
      <c r="AJ22" s="686"/>
      <c r="AK22" s="686"/>
      <c r="AL22" s="662">
        <v>0</v>
      </c>
      <c r="AM22" s="663"/>
      <c r="AN22" s="663"/>
      <c r="AO22" s="687"/>
      <c r="AP22" s="656" t="s">
        <v>290</v>
      </c>
      <c r="AQ22" s="732"/>
      <c r="AR22" s="732"/>
      <c r="AS22" s="732"/>
      <c r="AT22" s="732"/>
      <c r="AU22" s="732"/>
      <c r="AV22" s="732"/>
      <c r="AW22" s="732"/>
      <c r="AX22" s="732"/>
      <c r="AY22" s="732"/>
      <c r="AZ22" s="732"/>
      <c r="BA22" s="732"/>
      <c r="BB22" s="732"/>
      <c r="BC22" s="732"/>
      <c r="BD22" s="732"/>
      <c r="BE22" s="732"/>
      <c r="BF22" s="733"/>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1"/>
      <c r="CD22" s="712" t="s">
        <v>291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292</v>
      </c>
      <c r="C23" s="657"/>
      <c r="D23" s="657"/>
      <c r="E23" s="657"/>
      <c r="F23" s="657"/>
      <c r="G23" s="657"/>
      <c r="H23" s="657"/>
      <c r="I23" s="657"/>
      <c r="J23" s="657"/>
      <c r="K23" s="657"/>
      <c r="L23" s="657"/>
      <c r="M23" s="657"/>
      <c r="N23" s="657"/>
      <c r="O23" s="657"/>
      <c r="P23" s="657"/>
      <c r="Q23" s="658"/>
      <c r="R23" s="659">
        <v>1838626</v>
      </c>
      <c r="S23" s="660"/>
      <c r="T23" s="660"/>
      <c r="U23" s="660"/>
      <c r="V23" s="660"/>
      <c r="W23" s="660"/>
      <c r="X23" s="660"/>
      <c r="Y23" s="661"/>
      <c r="Z23" s="685">
        <v>41.3</v>
      </c>
      <c r="AA23" s="685"/>
      <c r="AB23" s="685"/>
      <c r="AC23" s="685"/>
      <c r="AD23" s="686">
        <v>1684502</v>
      </c>
      <c r="AE23" s="686"/>
      <c r="AF23" s="686"/>
      <c r="AG23" s="686"/>
      <c r="AH23" s="686"/>
      <c r="AI23" s="686"/>
      <c r="AJ23" s="686"/>
      <c r="AK23" s="686"/>
      <c r="AL23" s="662">
        <v>79.3</v>
      </c>
      <c r="AM23" s="663"/>
      <c r="AN23" s="663"/>
      <c r="AO23" s="687"/>
      <c r="AP23" s="656" t="s">
        <v>293</v>
      </c>
      <c r="AQ23" s="732"/>
      <c r="AR23" s="732"/>
      <c r="AS23" s="732"/>
      <c r="AT23" s="732"/>
      <c r="AU23" s="732"/>
      <c r="AV23" s="732"/>
      <c r="AW23" s="732"/>
      <c r="AX23" s="732"/>
      <c r="AY23" s="732"/>
      <c r="AZ23" s="732"/>
      <c r="BA23" s="732"/>
      <c r="BB23" s="732"/>
      <c r="BC23" s="732"/>
      <c r="BD23" s="732"/>
      <c r="BE23" s="732"/>
      <c r="BF23" s="733"/>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1"/>
      <c r="CD23" s="712" t="s">
        <v>232</v>
      </c>
      <c r="CE23" s="713"/>
      <c r="CF23" s="713"/>
      <c r="CG23" s="713"/>
      <c r="CH23" s="713"/>
      <c r="CI23" s="713"/>
      <c r="CJ23" s="713"/>
      <c r="CK23" s="713"/>
      <c r="CL23" s="713"/>
      <c r="CM23" s="713"/>
      <c r="CN23" s="713"/>
      <c r="CO23" s="713"/>
      <c r="CP23" s="713"/>
      <c r="CQ23" s="714"/>
      <c r="CR23" s="712" t="s">
        <v>294</v>
      </c>
      <c r="CS23" s="713"/>
      <c r="CT23" s="713"/>
      <c r="CU23" s="713"/>
      <c r="CV23" s="713"/>
      <c r="CW23" s="713"/>
      <c r="CX23" s="713"/>
      <c r="CY23" s="714"/>
      <c r="CZ23" s="712" t="s">
        <v>295</v>
      </c>
      <c r="DA23" s="713"/>
      <c r="DB23" s="713"/>
      <c r="DC23" s="714"/>
      <c r="DD23" s="712" t="s">
        <v>296</v>
      </c>
      <c r="DE23" s="713"/>
      <c r="DF23" s="713"/>
      <c r="DG23" s="713"/>
      <c r="DH23" s="713"/>
      <c r="DI23" s="713"/>
      <c r="DJ23" s="713"/>
      <c r="DK23" s="714"/>
      <c r="DL23" s="744" t="s">
        <v>297</v>
      </c>
      <c r="DM23" s="745"/>
      <c r="DN23" s="745"/>
      <c r="DO23" s="745"/>
      <c r="DP23" s="745"/>
      <c r="DQ23" s="745"/>
      <c r="DR23" s="745"/>
      <c r="DS23" s="745"/>
      <c r="DT23" s="745"/>
      <c r="DU23" s="745"/>
      <c r="DV23" s="746"/>
      <c r="DW23" s="712" t="s">
        <v>298</v>
      </c>
      <c r="DX23" s="713"/>
      <c r="DY23" s="713"/>
      <c r="DZ23" s="713"/>
      <c r="EA23" s="713"/>
      <c r="EB23" s="713"/>
      <c r="EC23" s="714"/>
    </row>
    <row r="24" spans="2:133" ht="11.25" customHeight="1" x14ac:dyDescent="0.15">
      <c r="B24" s="656" t="s">
        <v>299</v>
      </c>
      <c r="C24" s="657"/>
      <c r="D24" s="657"/>
      <c r="E24" s="657"/>
      <c r="F24" s="657"/>
      <c r="G24" s="657"/>
      <c r="H24" s="657"/>
      <c r="I24" s="657"/>
      <c r="J24" s="657"/>
      <c r="K24" s="657"/>
      <c r="L24" s="657"/>
      <c r="M24" s="657"/>
      <c r="N24" s="657"/>
      <c r="O24" s="657"/>
      <c r="P24" s="657"/>
      <c r="Q24" s="658"/>
      <c r="R24" s="659">
        <v>1684502</v>
      </c>
      <c r="S24" s="660"/>
      <c r="T24" s="660"/>
      <c r="U24" s="660"/>
      <c r="V24" s="660"/>
      <c r="W24" s="660"/>
      <c r="X24" s="660"/>
      <c r="Y24" s="661"/>
      <c r="Z24" s="685">
        <v>37.799999999999997</v>
      </c>
      <c r="AA24" s="685"/>
      <c r="AB24" s="685"/>
      <c r="AC24" s="685"/>
      <c r="AD24" s="686">
        <v>1684502</v>
      </c>
      <c r="AE24" s="686"/>
      <c r="AF24" s="686"/>
      <c r="AG24" s="686"/>
      <c r="AH24" s="686"/>
      <c r="AI24" s="686"/>
      <c r="AJ24" s="686"/>
      <c r="AK24" s="686"/>
      <c r="AL24" s="662">
        <v>79.3</v>
      </c>
      <c r="AM24" s="663"/>
      <c r="AN24" s="663"/>
      <c r="AO24" s="687"/>
      <c r="AP24" s="656" t="s">
        <v>300</v>
      </c>
      <c r="AQ24" s="732"/>
      <c r="AR24" s="732"/>
      <c r="AS24" s="732"/>
      <c r="AT24" s="732"/>
      <c r="AU24" s="732"/>
      <c r="AV24" s="732"/>
      <c r="AW24" s="732"/>
      <c r="AX24" s="732"/>
      <c r="AY24" s="732"/>
      <c r="AZ24" s="732"/>
      <c r="BA24" s="732"/>
      <c r="BB24" s="732"/>
      <c r="BC24" s="732"/>
      <c r="BD24" s="732"/>
      <c r="BE24" s="732"/>
      <c r="BF24" s="733"/>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1"/>
      <c r="CD24" s="709" t="s">
        <v>301</v>
      </c>
      <c r="CE24" s="710"/>
      <c r="CF24" s="710"/>
      <c r="CG24" s="710"/>
      <c r="CH24" s="710"/>
      <c r="CI24" s="710"/>
      <c r="CJ24" s="710"/>
      <c r="CK24" s="710"/>
      <c r="CL24" s="710"/>
      <c r="CM24" s="710"/>
      <c r="CN24" s="710"/>
      <c r="CO24" s="710"/>
      <c r="CP24" s="710"/>
      <c r="CQ24" s="711"/>
      <c r="CR24" s="706">
        <v>1291213</v>
      </c>
      <c r="CS24" s="707"/>
      <c r="CT24" s="707"/>
      <c r="CU24" s="707"/>
      <c r="CV24" s="707"/>
      <c r="CW24" s="707"/>
      <c r="CX24" s="707"/>
      <c r="CY24" s="735"/>
      <c r="CZ24" s="736">
        <v>29.4</v>
      </c>
      <c r="DA24" s="721"/>
      <c r="DB24" s="721"/>
      <c r="DC24" s="738"/>
      <c r="DD24" s="734">
        <v>947396</v>
      </c>
      <c r="DE24" s="707"/>
      <c r="DF24" s="707"/>
      <c r="DG24" s="707"/>
      <c r="DH24" s="707"/>
      <c r="DI24" s="707"/>
      <c r="DJ24" s="707"/>
      <c r="DK24" s="735"/>
      <c r="DL24" s="734">
        <v>941270</v>
      </c>
      <c r="DM24" s="707"/>
      <c r="DN24" s="707"/>
      <c r="DO24" s="707"/>
      <c r="DP24" s="707"/>
      <c r="DQ24" s="707"/>
      <c r="DR24" s="707"/>
      <c r="DS24" s="707"/>
      <c r="DT24" s="707"/>
      <c r="DU24" s="707"/>
      <c r="DV24" s="735"/>
      <c r="DW24" s="736">
        <v>42.9</v>
      </c>
      <c r="DX24" s="721"/>
      <c r="DY24" s="721"/>
      <c r="DZ24" s="721"/>
      <c r="EA24" s="721"/>
      <c r="EB24" s="721"/>
      <c r="EC24" s="737"/>
    </row>
    <row r="25" spans="2:133" ht="11.25" customHeight="1" x14ac:dyDescent="0.15">
      <c r="B25" s="656" t="s">
        <v>302</v>
      </c>
      <c r="C25" s="657"/>
      <c r="D25" s="657"/>
      <c r="E25" s="657"/>
      <c r="F25" s="657"/>
      <c r="G25" s="657"/>
      <c r="H25" s="657"/>
      <c r="I25" s="657"/>
      <c r="J25" s="657"/>
      <c r="K25" s="657"/>
      <c r="L25" s="657"/>
      <c r="M25" s="657"/>
      <c r="N25" s="657"/>
      <c r="O25" s="657"/>
      <c r="P25" s="657"/>
      <c r="Q25" s="658"/>
      <c r="R25" s="659">
        <v>154124</v>
      </c>
      <c r="S25" s="660"/>
      <c r="T25" s="660"/>
      <c r="U25" s="660"/>
      <c r="V25" s="660"/>
      <c r="W25" s="660"/>
      <c r="X25" s="660"/>
      <c r="Y25" s="661"/>
      <c r="Z25" s="685">
        <v>3.5</v>
      </c>
      <c r="AA25" s="685"/>
      <c r="AB25" s="685"/>
      <c r="AC25" s="685"/>
      <c r="AD25" s="686" t="s">
        <v>130</v>
      </c>
      <c r="AE25" s="686"/>
      <c r="AF25" s="686"/>
      <c r="AG25" s="686"/>
      <c r="AH25" s="686"/>
      <c r="AI25" s="686"/>
      <c r="AJ25" s="686"/>
      <c r="AK25" s="686"/>
      <c r="AL25" s="662" t="s">
        <v>130</v>
      </c>
      <c r="AM25" s="663"/>
      <c r="AN25" s="663"/>
      <c r="AO25" s="687"/>
      <c r="AP25" s="656" t="s">
        <v>303</v>
      </c>
      <c r="AQ25" s="732"/>
      <c r="AR25" s="732"/>
      <c r="AS25" s="732"/>
      <c r="AT25" s="732"/>
      <c r="AU25" s="732"/>
      <c r="AV25" s="732"/>
      <c r="AW25" s="732"/>
      <c r="AX25" s="732"/>
      <c r="AY25" s="732"/>
      <c r="AZ25" s="732"/>
      <c r="BA25" s="732"/>
      <c r="BB25" s="732"/>
      <c r="BC25" s="732"/>
      <c r="BD25" s="732"/>
      <c r="BE25" s="732"/>
      <c r="BF25" s="733"/>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1"/>
      <c r="CD25" s="656" t="s">
        <v>304</v>
      </c>
      <c r="CE25" s="657"/>
      <c r="CF25" s="657"/>
      <c r="CG25" s="657"/>
      <c r="CH25" s="657"/>
      <c r="CI25" s="657"/>
      <c r="CJ25" s="657"/>
      <c r="CK25" s="657"/>
      <c r="CL25" s="657"/>
      <c r="CM25" s="657"/>
      <c r="CN25" s="657"/>
      <c r="CO25" s="657"/>
      <c r="CP25" s="657"/>
      <c r="CQ25" s="658"/>
      <c r="CR25" s="659">
        <v>654056</v>
      </c>
      <c r="CS25" s="669"/>
      <c r="CT25" s="669"/>
      <c r="CU25" s="669"/>
      <c r="CV25" s="669"/>
      <c r="CW25" s="669"/>
      <c r="CX25" s="669"/>
      <c r="CY25" s="670"/>
      <c r="CZ25" s="662">
        <v>14.9</v>
      </c>
      <c r="DA25" s="671"/>
      <c r="DB25" s="671"/>
      <c r="DC25" s="672"/>
      <c r="DD25" s="665">
        <v>578736</v>
      </c>
      <c r="DE25" s="669"/>
      <c r="DF25" s="669"/>
      <c r="DG25" s="669"/>
      <c r="DH25" s="669"/>
      <c r="DI25" s="669"/>
      <c r="DJ25" s="669"/>
      <c r="DK25" s="670"/>
      <c r="DL25" s="665">
        <v>578736</v>
      </c>
      <c r="DM25" s="669"/>
      <c r="DN25" s="669"/>
      <c r="DO25" s="669"/>
      <c r="DP25" s="669"/>
      <c r="DQ25" s="669"/>
      <c r="DR25" s="669"/>
      <c r="DS25" s="669"/>
      <c r="DT25" s="669"/>
      <c r="DU25" s="669"/>
      <c r="DV25" s="670"/>
      <c r="DW25" s="662">
        <v>26.4</v>
      </c>
      <c r="DX25" s="671"/>
      <c r="DY25" s="671"/>
      <c r="DZ25" s="671"/>
      <c r="EA25" s="671"/>
      <c r="EB25" s="671"/>
      <c r="EC25" s="690"/>
    </row>
    <row r="26" spans="2:133" ht="11.25" customHeight="1" x14ac:dyDescent="0.15">
      <c r="B26" s="656" t="s">
        <v>305</v>
      </c>
      <c r="C26" s="657"/>
      <c r="D26" s="657"/>
      <c r="E26" s="657"/>
      <c r="F26" s="657"/>
      <c r="G26" s="657"/>
      <c r="H26" s="657"/>
      <c r="I26" s="657"/>
      <c r="J26" s="657"/>
      <c r="K26" s="657"/>
      <c r="L26" s="657"/>
      <c r="M26" s="657"/>
      <c r="N26" s="657"/>
      <c r="O26" s="657"/>
      <c r="P26" s="657"/>
      <c r="Q26" s="658"/>
      <c r="R26" s="659" t="s">
        <v>130</v>
      </c>
      <c r="S26" s="660"/>
      <c r="T26" s="660"/>
      <c r="U26" s="660"/>
      <c r="V26" s="660"/>
      <c r="W26" s="660"/>
      <c r="X26" s="660"/>
      <c r="Y26" s="661"/>
      <c r="Z26" s="685" t="s">
        <v>130</v>
      </c>
      <c r="AA26" s="685"/>
      <c r="AB26" s="685"/>
      <c r="AC26" s="685"/>
      <c r="AD26" s="686" t="s">
        <v>130</v>
      </c>
      <c r="AE26" s="686"/>
      <c r="AF26" s="686"/>
      <c r="AG26" s="686"/>
      <c r="AH26" s="686"/>
      <c r="AI26" s="686"/>
      <c r="AJ26" s="686"/>
      <c r="AK26" s="686"/>
      <c r="AL26" s="662" t="s">
        <v>130</v>
      </c>
      <c r="AM26" s="663"/>
      <c r="AN26" s="663"/>
      <c r="AO26" s="687"/>
      <c r="AP26" s="656" t="s">
        <v>306</v>
      </c>
      <c r="AQ26" s="732"/>
      <c r="AR26" s="732"/>
      <c r="AS26" s="732"/>
      <c r="AT26" s="732"/>
      <c r="AU26" s="732"/>
      <c r="AV26" s="732"/>
      <c r="AW26" s="732"/>
      <c r="AX26" s="732"/>
      <c r="AY26" s="732"/>
      <c r="AZ26" s="732"/>
      <c r="BA26" s="732"/>
      <c r="BB26" s="732"/>
      <c r="BC26" s="732"/>
      <c r="BD26" s="732"/>
      <c r="BE26" s="732"/>
      <c r="BF26" s="733"/>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1"/>
      <c r="CD26" s="656" t="s">
        <v>307</v>
      </c>
      <c r="CE26" s="657"/>
      <c r="CF26" s="657"/>
      <c r="CG26" s="657"/>
      <c r="CH26" s="657"/>
      <c r="CI26" s="657"/>
      <c r="CJ26" s="657"/>
      <c r="CK26" s="657"/>
      <c r="CL26" s="657"/>
      <c r="CM26" s="657"/>
      <c r="CN26" s="657"/>
      <c r="CO26" s="657"/>
      <c r="CP26" s="657"/>
      <c r="CQ26" s="658"/>
      <c r="CR26" s="659">
        <v>364373</v>
      </c>
      <c r="CS26" s="660"/>
      <c r="CT26" s="660"/>
      <c r="CU26" s="660"/>
      <c r="CV26" s="660"/>
      <c r="CW26" s="660"/>
      <c r="CX26" s="660"/>
      <c r="CY26" s="661"/>
      <c r="CZ26" s="662">
        <v>8.3000000000000007</v>
      </c>
      <c r="DA26" s="671"/>
      <c r="DB26" s="671"/>
      <c r="DC26" s="672"/>
      <c r="DD26" s="665">
        <v>301029</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0"/>
    </row>
    <row r="27" spans="2:133" ht="11.25" customHeight="1" x14ac:dyDescent="0.15">
      <c r="B27" s="656" t="s">
        <v>308</v>
      </c>
      <c r="C27" s="657"/>
      <c r="D27" s="657"/>
      <c r="E27" s="657"/>
      <c r="F27" s="657"/>
      <c r="G27" s="657"/>
      <c r="H27" s="657"/>
      <c r="I27" s="657"/>
      <c r="J27" s="657"/>
      <c r="K27" s="657"/>
      <c r="L27" s="657"/>
      <c r="M27" s="657"/>
      <c r="N27" s="657"/>
      <c r="O27" s="657"/>
      <c r="P27" s="657"/>
      <c r="Q27" s="658"/>
      <c r="R27" s="659">
        <v>2272801</v>
      </c>
      <c r="S27" s="660"/>
      <c r="T27" s="660"/>
      <c r="U27" s="660"/>
      <c r="V27" s="660"/>
      <c r="W27" s="660"/>
      <c r="X27" s="660"/>
      <c r="Y27" s="661"/>
      <c r="Z27" s="685">
        <v>51</v>
      </c>
      <c r="AA27" s="685"/>
      <c r="AB27" s="685"/>
      <c r="AC27" s="685"/>
      <c r="AD27" s="686">
        <v>2118677</v>
      </c>
      <c r="AE27" s="686"/>
      <c r="AF27" s="686"/>
      <c r="AG27" s="686"/>
      <c r="AH27" s="686"/>
      <c r="AI27" s="686"/>
      <c r="AJ27" s="686"/>
      <c r="AK27" s="686"/>
      <c r="AL27" s="662">
        <v>99.699996948242188</v>
      </c>
      <c r="AM27" s="663"/>
      <c r="AN27" s="663"/>
      <c r="AO27" s="687"/>
      <c r="AP27" s="656" t="s">
        <v>309</v>
      </c>
      <c r="AQ27" s="657"/>
      <c r="AR27" s="657"/>
      <c r="AS27" s="657"/>
      <c r="AT27" s="657"/>
      <c r="AU27" s="657"/>
      <c r="AV27" s="657"/>
      <c r="AW27" s="657"/>
      <c r="AX27" s="657"/>
      <c r="AY27" s="657"/>
      <c r="AZ27" s="657"/>
      <c r="BA27" s="657"/>
      <c r="BB27" s="657"/>
      <c r="BC27" s="657"/>
      <c r="BD27" s="657"/>
      <c r="BE27" s="657"/>
      <c r="BF27" s="658"/>
      <c r="BG27" s="659">
        <v>303101</v>
      </c>
      <c r="BH27" s="660"/>
      <c r="BI27" s="660"/>
      <c r="BJ27" s="660"/>
      <c r="BK27" s="660"/>
      <c r="BL27" s="660"/>
      <c r="BM27" s="660"/>
      <c r="BN27" s="661"/>
      <c r="BO27" s="685">
        <v>100</v>
      </c>
      <c r="BP27" s="685"/>
      <c r="BQ27" s="685"/>
      <c r="BR27" s="685"/>
      <c r="BS27" s="686">
        <v>3515</v>
      </c>
      <c r="BT27" s="686"/>
      <c r="BU27" s="686"/>
      <c r="BV27" s="686"/>
      <c r="BW27" s="686"/>
      <c r="BX27" s="686"/>
      <c r="BY27" s="686"/>
      <c r="BZ27" s="686"/>
      <c r="CA27" s="686"/>
      <c r="CB27" s="731"/>
      <c r="CD27" s="656" t="s">
        <v>310</v>
      </c>
      <c r="CE27" s="657"/>
      <c r="CF27" s="657"/>
      <c r="CG27" s="657"/>
      <c r="CH27" s="657"/>
      <c r="CI27" s="657"/>
      <c r="CJ27" s="657"/>
      <c r="CK27" s="657"/>
      <c r="CL27" s="657"/>
      <c r="CM27" s="657"/>
      <c r="CN27" s="657"/>
      <c r="CO27" s="657"/>
      <c r="CP27" s="657"/>
      <c r="CQ27" s="658"/>
      <c r="CR27" s="659">
        <v>291232</v>
      </c>
      <c r="CS27" s="669"/>
      <c r="CT27" s="669"/>
      <c r="CU27" s="669"/>
      <c r="CV27" s="669"/>
      <c r="CW27" s="669"/>
      <c r="CX27" s="669"/>
      <c r="CY27" s="670"/>
      <c r="CZ27" s="662">
        <v>6.6</v>
      </c>
      <c r="DA27" s="671"/>
      <c r="DB27" s="671"/>
      <c r="DC27" s="672"/>
      <c r="DD27" s="665">
        <v>58088</v>
      </c>
      <c r="DE27" s="669"/>
      <c r="DF27" s="669"/>
      <c r="DG27" s="669"/>
      <c r="DH27" s="669"/>
      <c r="DI27" s="669"/>
      <c r="DJ27" s="669"/>
      <c r="DK27" s="670"/>
      <c r="DL27" s="665">
        <v>51962</v>
      </c>
      <c r="DM27" s="669"/>
      <c r="DN27" s="669"/>
      <c r="DO27" s="669"/>
      <c r="DP27" s="669"/>
      <c r="DQ27" s="669"/>
      <c r="DR27" s="669"/>
      <c r="DS27" s="669"/>
      <c r="DT27" s="669"/>
      <c r="DU27" s="669"/>
      <c r="DV27" s="670"/>
      <c r="DW27" s="662">
        <v>2.4</v>
      </c>
      <c r="DX27" s="671"/>
      <c r="DY27" s="671"/>
      <c r="DZ27" s="671"/>
      <c r="EA27" s="671"/>
      <c r="EB27" s="671"/>
      <c r="EC27" s="690"/>
    </row>
    <row r="28" spans="2:133" ht="11.25" customHeight="1" x14ac:dyDescent="0.15">
      <c r="B28" s="656" t="s">
        <v>311</v>
      </c>
      <c r="C28" s="657"/>
      <c r="D28" s="657"/>
      <c r="E28" s="657"/>
      <c r="F28" s="657"/>
      <c r="G28" s="657"/>
      <c r="H28" s="657"/>
      <c r="I28" s="657"/>
      <c r="J28" s="657"/>
      <c r="K28" s="657"/>
      <c r="L28" s="657"/>
      <c r="M28" s="657"/>
      <c r="N28" s="657"/>
      <c r="O28" s="657"/>
      <c r="P28" s="657"/>
      <c r="Q28" s="658"/>
      <c r="R28" s="659" t="s">
        <v>130</v>
      </c>
      <c r="S28" s="660"/>
      <c r="T28" s="660"/>
      <c r="U28" s="660"/>
      <c r="V28" s="660"/>
      <c r="W28" s="660"/>
      <c r="X28" s="660"/>
      <c r="Y28" s="661"/>
      <c r="Z28" s="685" t="s">
        <v>130</v>
      </c>
      <c r="AA28" s="685"/>
      <c r="AB28" s="685"/>
      <c r="AC28" s="685"/>
      <c r="AD28" s="686" t="s">
        <v>130</v>
      </c>
      <c r="AE28" s="686"/>
      <c r="AF28" s="686"/>
      <c r="AG28" s="686"/>
      <c r="AH28" s="686"/>
      <c r="AI28" s="686"/>
      <c r="AJ28" s="686"/>
      <c r="AK28" s="686"/>
      <c r="AL28" s="662" t="s">
        <v>130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312</v>
      </c>
      <c r="CE28" s="657"/>
      <c r="CF28" s="657"/>
      <c r="CG28" s="657"/>
      <c r="CH28" s="657"/>
      <c r="CI28" s="657"/>
      <c r="CJ28" s="657"/>
      <c r="CK28" s="657"/>
      <c r="CL28" s="657"/>
      <c r="CM28" s="657"/>
      <c r="CN28" s="657"/>
      <c r="CO28" s="657"/>
      <c r="CP28" s="657"/>
      <c r="CQ28" s="658"/>
      <c r="CR28" s="659">
        <v>345925</v>
      </c>
      <c r="CS28" s="660"/>
      <c r="CT28" s="660"/>
      <c r="CU28" s="660"/>
      <c r="CV28" s="660"/>
      <c r="CW28" s="660"/>
      <c r="CX28" s="660"/>
      <c r="CY28" s="661"/>
      <c r="CZ28" s="662">
        <v>7.9</v>
      </c>
      <c r="DA28" s="671"/>
      <c r="DB28" s="671"/>
      <c r="DC28" s="672"/>
      <c r="DD28" s="665">
        <v>310572</v>
      </c>
      <c r="DE28" s="660"/>
      <c r="DF28" s="660"/>
      <c r="DG28" s="660"/>
      <c r="DH28" s="660"/>
      <c r="DI28" s="660"/>
      <c r="DJ28" s="660"/>
      <c r="DK28" s="661"/>
      <c r="DL28" s="665">
        <v>310572</v>
      </c>
      <c r="DM28" s="660"/>
      <c r="DN28" s="660"/>
      <c r="DO28" s="660"/>
      <c r="DP28" s="660"/>
      <c r="DQ28" s="660"/>
      <c r="DR28" s="660"/>
      <c r="DS28" s="660"/>
      <c r="DT28" s="660"/>
      <c r="DU28" s="660"/>
      <c r="DV28" s="661"/>
      <c r="DW28" s="662">
        <v>14.2</v>
      </c>
      <c r="DX28" s="671"/>
      <c r="DY28" s="671"/>
      <c r="DZ28" s="671"/>
      <c r="EA28" s="671"/>
      <c r="EB28" s="671"/>
      <c r="EC28" s="690"/>
    </row>
    <row r="29" spans="2:133" ht="11.25" customHeight="1" x14ac:dyDescent="0.15">
      <c r="B29" s="656" t="s">
        <v>313</v>
      </c>
      <c r="C29" s="657"/>
      <c r="D29" s="657"/>
      <c r="E29" s="657"/>
      <c r="F29" s="657"/>
      <c r="G29" s="657"/>
      <c r="H29" s="657"/>
      <c r="I29" s="657"/>
      <c r="J29" s="657"/>
      <c r="K29" s="657"/>
      <c r="L29" s="657"/>
      <c r="M29" s="657"/>
      <c r="N29" s="657"/>
      <c r="O29" s="657"/>
      <c r="P29" s="657"/>
      <c r="Q29" s="658"/>
      <c r="R29" s="659">
        <v>11725</v>
      </c>
      <c r="S29" s="660"/>
      <c r="T29" s="660"/>
      <c r="U29" s="660"/>
      <c r="V29" s="660"/>
      <c r="W29" s="660"/>
      <c r="X29" s="660"/>
      <c r="Y29" s="661"/>
      <c r="Z29" s="685">
        <v>0.3</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314</v>
      </c>
      <c r="CE29" s="680"/>
      <c r="CF29" s="656" t="s">
        <v>70</v>
      </c>
      <c r="CG29" s="657"/>
      <c r="CH29" s="657"/>
      <c r="CI29" s="657"/>
      <c r="CJ29" s="657"/>
      <c r="CK29" s="657"/>
      <c r="CL29" s="657"/>
      <c r="CM29" s="657"/>
      <c r="CN29" s="657"/>
      <c r="CO29" s="657"/>
      <c r="CP29" s="657"/>
      <c r="CQ29" s="658"/>
      <c r="CR29" s="659">
        <v>345242</v>
      </c>
      <c r="CS29" s="669"/>
      <c r="CT29" s="669"/>
      <c r="CU29" s="669"/>
      <c r="CV29" s="669"/>
      <c r="CW29" s="669"/>
      <c r="CX29" s="669"/>
      <c r="CY29" s="670"/>
      <c r="CZ29" s="662">
        <v>7.9</v>
      </c>
      <c r="DA29" s="671"/>
      <c r="DB29" s="671"/>
      <c r="DC29" s="672"/>
      <c r="DD29" s="665">
        <v>309889</v>
      </c>
      <c r="DE29" s="669"/>
      <c r="DF29" s="669"/>
      <c r="DG29" s="669"/>
      <c r="DH29" s="669"/>
      <c r="DI29" s="669"/>
      <c r="DJ29" s="669"/>
      <c r="DK29" s="670"/>
      <c r="DL29" s="665">
        <v>309889</v>
      </c>
      <c r="DM29" s="669"/>
      <c r="DN29" s="669"/>
      <c r="DO29" s="669"/>
      <c r="DP29" s="669"/>
      <c r="DQ29" s="669"/>
      <c r="DR29" s="669"/>
      <c r="DS29" s="669"/>
      <c r="DT29" s="669"/>
      <c r="DU29" s="669"/>
      <c r="DV29" s="670"/>
      <c r="DW29" s="662">
        <v>14.1</v>
      </c>
      <c r="DX29" s="671"/>
      <c r="DY29" s="671"/>
      <c r="DZ29" s="671"/>
      <c r="EA29" s="671"/>
      <c r="EB29" s="671"/>
      <c r="EC29" s="690"/>
    </row>
    <row r="30" spans="2:133" ht="11.25" customHeight="1" x14ac:dyDescent="0.15">
      <c r="B30" s="656" t="s">
        <v>315</v>
      </c>
      <c r="C30" s="657"/>
      <c r="D30" s="657"/>
      <c r="E30" s="657"/>
      <c r="F30" s="657"/>
      <c r="G30" s="657"/>
      <c r="H30" s="657"/>
      <c r="I30" s="657"/>
      <c r="J30" s="657"/>
      <c r="K30" s="657"/>
      <c r="L30" s="657"/>
      <c r="M30" s="657"/>
      <c r="N30" s="657"/>
      <c r="O30" s="657"/>
      <c r="P30" s="657"/>
      <c r="Q30" s="658"/>
      <c r="R30" s="659">
        <v>52500</v>
      </c>
      <c r="S30" s="660"/>
      <c r="T30" s="660"/>
      <c r="U30" s="660"/>
      <c r="V30" s="660"/>
      <c r="W30" s="660"/>
      <c r="X30" s="660"/>
      <c r="Y30" s="661"/>
      <c r="Z30" s="685">
        <v>1.2</v>
      </c>
      <c r="AA30" s="685"/>
      <c r="AB30" s="685"/>
      <c r="AC30" s="685"/>
      <c r="AD30" s="686">
        <v>1892</v>
      </c>
      <c r="AE30" s="686"/>
      <c r="AF30" s="686"/>
      <c r="AG30" s="686"/>
      <c r="AH30" s="686"/>
      <c r="AI30" s="686"/>
      <c r="AJ30" s="686"/>
      <c r="AK30" s="686"/>
      <c r="AL30" s="662">
        <v>0.1</v>
      </c>
      <c r="AM30" s="663"/>
      <c r="AN30" s="663"/>
      <c r="AO30" s="687"/>
      <c r="AP30" s="712" t="s">
        <v>232</v>
      </c>
      <c r="AQ30" s="713"/>
      <c r="AR30" s="713"/>
      <c r="AS30" s="713"/>
      <c r="AT30" s="713"/>
      <c r="AU30" s="713"/>
      <c r="AV30" s="713"/>
      <c r="AW30" s="713"/>
      <c r="AX30" s="713"/>
      <c r="AY30" s="713"/>
      <c r="AZ30" s="713"/>
      <c r="BA30" s="713"/>
      <c r="BB30" s="713"/>
      <c r="BC30" s="713"/>
      <c r="BD30" s="713"/>
      <c r="BE30" s="713"/>
      <c r="BF30" s="714"/>
      <c r="BG30" s="712" t="s">
        <v>316</v>
      </c>
      <c r="BH30" s="729"/>
      <c r="BI30" s="729"/>
      <c r="BJ30" s="729"/>
      <c r="BK30" s="729"/>
      <c r="BL30" s="729"/>
      <c r="BM30" s="729"/>
      <c r="BN30" s="729"/>
      <c r="BO30" s="729"/>
      <c r="BP30" s="729"/>
      <c r="BQ30" s="730"/>
      <c r="BR30" s="712" t="s">
        <v>317</v>
      </c>
      <c r="BS30" s="729"/>
      <c r="BT30" s="729"/>
      <c r="BU30" s="729"/>
      <c r="BV30" s="729"/>
      <c r="BW30" s="729"/>
      <c r="BX30" s="729"/>
      <c r="BY30" s="729"/>
      <c r="BZ30" s="729"/>
      <c r="CA30" s="729"/>
      <c r="CB30" s="730"/>
      <c r="CD30" s="681"/>
      <c r="CE30" s="682"/>
      <c r="CF30" s="656" t="s">
        <v>318</v>
      </c>
      <c r="CG30" s="657"/>
      <c r="CH30" s="657"/>
      <c r="CI30" s="657"/>
      <c r="CJ30" s="657"/>
      <c r="CK30" s="657"/>
      <c r="CL30" s="657"/>
      <c r="CM30" s="657"/>
      <c r="CN30" s="657"/>
      <c r="CO30" s="657"/>
      <c r="CP30" s="657"/>
      <c r="CQ30" s="658"/>
      <c r="CR30" s="659">
        <v>340204</v>
      </c>
      <c r="CS30" s="660"/>
      <c r="CT30" s="660"/>
      <c r="CU30" s="660"/>
      <c r="CV30" s="660"/>
      <c r="CW30" s="660"/>
      <c r="CX30" s="660"/>
      <c r="CY30" s="661"/>
      <c r="CZ30" s="662">
        <v>7.7</v>
      </c>
      <c r="DA30" s="671"/>
      <c r="DB30" s="671"/>
      <c r="DC30" s="672"/>
      <c r="DD30" s="665">
        <v>305920</v>
      </c>
      <c r="DE30" s="660"/>
      <c r="DF30" s="660"/>
      <c r="DG30" s="660"/>
      <c r="DH30" s="660"/>
      <c r="DI30" s="660"/>
      <c r="DJ30" s="660"/>
      <c r="DK30" s="661"/>
      <c r="DL30" s="665">
        <v>305920</v>
      </c>
      <c r="DM30" s="660"/>
      <c r="DN30" s="660"/>
      <c r="DO30" s="660"/>
      <c r="DP30" s="660"/>
      <c r="DQ30" s="660"/>
      <c r="DR30" s="660"/>
      <c r="DS30" s="660"/>
      <c r="DT30" s="660"/>
      <c r="DU30" s="660"/>
      <c r="DV30" s="661"/>
      <c r="DW30" s="662">
        <v>13.9</v>
      </c>
      <c r="DX30" s="671"/>
      <c r="DY30" s="671"/>
      <c r="DZ30" s="671"/>
      <c r="EA30" s="671"/>
      <c r="EB30" s="671"/>
      <c r="EC30" s="690"/>
    </row>
    <row r="31" spans="2:133" ht="11.25" customHeight="1" x14ac:dyDescent="0.15">
      <c r="B31" s="656" t="s">
        <v>319</v>
      </c>
      <c r="C31" s="657"/>
      <c r="D31" s="657"/>
      <c r="E31" s="657"/>
      <c r="F31" s="657"/>
      <c r="G31" s="657"/>
      <c r="H31" s="657"/>
      <c r="I31" s="657"/>
      <c r="J31" s="657"/>
      <c r="K31" s="657"/>
      <c r="L31" s="657"/>
      <c r="M31" s="657"/>
      <c r="N31" s="657"/>
      <c r="O31" s="657"/>
      <c r="P31" s="657"/>
      <c r="Q31" s="658"/>
      <c r="R31" s="659">
        <v>9227</v>
      </c>
      <c r="S31" s="660"/>
      <c r="T31" s="660"/>
      <c r="U31" s="660"/>
      <c r="V31" s="660"/>
      <c r="W31" s="660"/>
      <c r="X31" s="660"/>
      <c r="Y31" s="661"/>
      <c r="Z31" s="685">
        <v>0.2</v>
      </c>
      <c r="AA31" s="685"/>
      <c r="AB31" s="685"/>
      <c r="AC31" s="685"/>
      <c r="AD31" s="686" t="s">
        <v>130</v>
      </c>
      <c r="AE31" s="686"/>
      <c r="AF31" s="686"/>
      <c r="AG31" s="686"/>
      <c r="AH31" s="686"/>
      <c r="AI31" s="686"/>
      <c r="AJ31" s="686"/>
      <c r="AK31" s="686"/>
      <c r="AL31" s="662" t="s">
        <v>130</v>
      </c>
      <c r="AM31" s="663"/>
      <c r="AN31" s="663"/>
      <c r="AO31" s="687"/>
      <c r="AP31" s="723" t="s">
        <v>320</v>
      </c>
      <c r="AQ31" s="724"/>
      <c r="AR31" s="724"/>
      <c r="AS31" s="724"/>
      <c r="AT31" s="725" t="s">
        <v>321</v>
      </c>
      <c r="AU31" s="356"/>
      <c r="AV31" s="356"/>
      <c r="AW31" s="356"/>
      <c r="AX31" s="709" t="s">
        <v>195</v>
      </c>
      <c r="AY31" s="710"/>
      <c r="AZ31" s="710"/>
      <c r="BA31" s="710"/>
      <c r="BB31" s="710"/>
      <c r="BC31" s="710"/>
      <c r="BD31" s="710"/>
      <c r="BE31" s="710"/>
      <c r="BF31" s="711"/>
      <c r="BG31" s="719">
        <v>99.7</v>
      </c>
      <c r="BH31" s="720"/>
      <c r="BI31" s="720"/>
      <c r="BJ31" s="720"/>
      <c r="BK31" s="720"/>
      <c r="BL31" s="720"/>
      <c r="BM31" s="721">
        <v>98.2</v>
      </c>
      <c r="BN31" s="720"/>
      <c r="BO31" s="720"/>
      <c r="BP31" s="720"/>
      <c r="BQ31" s="722"/>
      <c r="BR31" s="719">
        <v>99.6</v>
      </c>
      <c r="BS31" s="720"/>
      <c r="BT31" s="720"/>
      <c r="BU31" s="720"/>
      <c r="BV31" s="720"/>
      <c r="BW31" s="720"/>
      <c r="BX31" s="721">
        <v>98.2</v>
      </c>
      <c r="BY31" s="720"/>
      <c r="BZ31" s="720"/>
      <c r="CA31" s="720"/>
      <c r="CB31" s="722"/>
      <c r="CD31" s="681"/>
      <c r="CE31" s="682"/>
      <c r="CF31" s="656" t="s">
        <v>322</v>
      </c>
      <c r="CG31" s="657"/>
      <c r="CH31" s="657"/>
      <c r="CI31" s="657"/>
      <c r="CJ31" s="657"/>
      <c r="CK31" s="657"/>
      <c r="CL31" s="657"/>
      <c r="CM31" s="657"/>
      <c r="CN31" s="657"/>
      <c r="CO31" s="657"/>
      <c r="CP31" s="657"/>
      <c r="CQ31" s="658"/>
      <c r="CR31" s="659">
        <v>5038</v>
      </c>
      <c r="CS31" s="669"/>
      <c r="CT31" s="669"/>
      <c r="CU31" s="669"/>
      <c r="CV31" s="669"/>
      <c r="CW31" s="669"/>
      <c r="CX31" s="669"/>
      <c r="CY31" s="670"/>
      <c r="CZ31" s="662">
        <v>0.1</v>
      </c>
      <c r="DA31" s="671"/>
      <c r="DB31" s="671"/>
      <c r="DC31" s="672"/>
      <c r="DD31" s="665">
        <v>3969</v>
      </c>
      <c r="DE31" s="669"/>
      <c r="DF31" s="669"/>
      <c r="DG31" s="669"/>
      <c r="DH31" s="669"/>
      <c r="DI31" s="669"/>
      <c r="DJ31" s="669"/>
      <c r="DK31" s="670"/>
      <c r="DL31" s="665">
        <v>3969</v>
      </c>
      <c r="DM31" s="669"/>
      <c r="DN31" s="669"/>
      <c r="DO31" s="669"/>
      <c r="DP31" s="669"/>
      <c r="DQ31" s="669"/>
      <c r="DR31" s="669"/>
      <c r="DS31" s="669"/>
      <c r="DT31" s="669"/>
      <c r="DU31" s="669"/>
      <c r="DV31" s="670"/>
      <c r="DW31" s="662">
        <v>0.2</v>
      </c>
      <c r="DX31" s="671"/>
      <c r="DY31" s="671"/>
      <c r="DZ31" s="671"/>
      <c r="EA31" s="671"/>
      <c r="EB31" s="671"/>
      <c r="EC31" s="690"/>
    </row>
    <row r="32" spans="2:133" ht="11.25" customHeight="1" x14ac:dyDescent="0.15">
      <c r="B32" s="656" t="s">
        <v>323</v>
      </c>
      <c r="C32" s="657"/>
      <c r="D32" s="657"/>
      <c r="E32" s="657"/>
      <c r="F32" s="657"/>
      <c r="G32" s="657"/>
      <c r="H32" s="657"/>
      <c r="I32" s="657"/>
      <c r="J32" s="657"/>
      <c r="K32" s="657"/>
      <c r="L32" s="657"/>
      <c r="M32" s="657"/>
      <c r="N32" s="657"/>
      <c r="O32" s="657"/>
      <c r="P32" s="657"/>
      <c r="Q32" s="658"/>
      <c r="R32" s="659">
        <v>667112</v>
      </c>
      <c r="S32" s="660"/>
      <c r="T32" s="660"/>
      <c r="U32" s="660"/>
      <c r="V32" s="660"/>
      <c r="W32" s="660"/>
      <c r="X32" s="660"/>
      <c r="Y32" s="661"/>
      <c r="Z32" s="685">
        <v>15</v>
      </c>
      <c r="AA32" s="685"/>
      <c r="AB32" s="685"/>
      <c r="AC32" s="685"/>
      <c r="AD32" s="686" t="s">
        <v>130</v>
      </c>
      <c r="AE32" s="686"/>
      <c r="AF32" s="686"/>
      <c r="AG32" s="686"/>
      <c r="AH32" s="686"/>
      <c r="AI32" s="686"/>
      <c r="AJ32" s="686"/>
      <c r="AK32" s="686"/>
      <c r="AL32" s="662" t="s">
        <v>130</v>
      </c>
      <c r="AM32" s="663"/>
      <c r="AN32" s="663"/>
      <c r="AO32" s="687"/>
      <c r="AP32" s="696"/>
      <c r="AQ32" s="697"/>
      <c r="AR32" s="697"/>
      <c r="AS32" s="697"/>
      <c r="AT32" s="726"/>
      <c r="AU32" s="211" t="s">
        <v>324</v>
      </c>
      <c r="AX32" s="656" t="s">
        <v>325</v>
      </c>
      <c r="AY32" s="657"/>
      <c r="AZ32" s="657"/>
      <c r="BA32" s="657"/>
      <c r="BB32" s="657"/>
      <c r="BC32" s="657"/>
      <c r="BD32" s="657"/>
      <c r="BE32" s="657"/>
      <c r="BF32" s="658"/>
      <c r="BG32" s="728">
        <v>99.8</v>
      </c>
      <c r="BH32" s="669"/>
      <c r="BI32" s="669"/>
      <c r="BJ32" s="669"/>
      <c r="BK32" s="669"/>
      <c r="BL32" s="669"/>
      <c r="BM32" s="663">
        <v>99.1</v>
      </c>
      <c r="BN32" s="669"/>
      <c r="BO32" s="669"/>
      <c r="BP32" s="669"/>
      <c r="BQ32" s="694"/>
      <c r="BR32" s="728">
        <v>99.7</v>
      </c>
      <c r="BS32" s="669"/>
      <c r="BT32" s="669"/>
      <c r="BU32" s="669"/>
      <c r="BV32" s="669"/>
      <c r="BW32" s="669"/>
      <c r="BX32" s="663">
        <v>98.7</v>
      </c>
      <c r="BY32" s="669"/>
      <c r="BZ32" s="669"/>
      <c r="CA32" s="669"/>
      <c r="CB32" s="694"/>
      <c r="CD32" s="683"/>
      <c r="CE32" s="684"/>
      <c r="CF32" s="656" t="s">
        <v>326</v>
      </c>
      <c r="CG32" s="657"/>
      <c r="CH32" s="657"/>
      <c r="CI32" s="657"/>
      <c r="CJ32" s="657"/>
      <c r="CK32" s="657"/>
      <c r="CL32" s="657"/>
      <c r="CM32" s="657"/>
      <c r="CN32" s="657"/>
      <c r="CO32" s="657"/>
      <c r="CP32" s="657"/>
      <c r="CQ32" s="658"/>
      <c r="CR32" s="659">
        <v>683</v>
      </c>
      <c r="CS32" s="660"/>
      <c r="CT32" s="660"/>
      <c r="CU32" s="660"/>
      <c r="CV32" s="660"/>
      <c r="CW32" s="660"/>
      <c r="CX32" s="660"/>
      <c r="CY32" s="661"/>
      <c r="CZ32" s="662">
        <v>0</v>
      </c>
      <c r="DA32" s="671"/>
      <c r="DB32" s="671"/>
      <c r="DC32" s="672"/>
      <c r="DD32" s="665">
        <v>683</v>
      </c>
      <c r="DE32" s="660"/>
      <c r="DF32" s="660"/>
      <c r="DG32" s="660"/>
      <c r="DH32" s="660"/>
      <c r="DI32" s="660"/>
      <c r="DJ32" s="660"/>
      <c r="DK32" s="661"/>
      <c r="DL32" s="665">
        <v>683</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15">
      <c r="B33" s="716" t="s">
        <v>327</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698"/>
      <c r="AQ33" s="699"/>
      <c r="AR33" s="699"/>
      <c r="AS33" s="699"/>
      <c r="AT33" s="727"/>
      <c r="AU33" s="355"/>
      <c r="AV33" s="355"/>
      <c r="AW33" s="355"/>
      <c r="AX33" s="636" t="s">
        <v>328</v>
      </c>
      <c r="AY33" s="637"/>
      <c r="AZ33" s="637"/>
      <c r="BA33" s="637"/>
      <c r="BB33" s="637"/>
      <c r="BC33" s="637"/>
      <c r="BD33" s="637"/>
      <c r="BE33" s="637"/>
      <c r="BF33" s="638"/>
      <c r="BG33" s="715">
        <v>99.4</v>
      </c>
      <c r="BH33" s="640"/>
      <c r="BI33" s="640"/>
      <c r="BJ33" s="640"/>
      <c r="BK33" s="640"/>
      <c r="BL33" s="640"/>
      <c r="BM33" s="677">
        <v>97</v>
      </c>
      <c r="BN33" s="640"/>
      <c r="BO33" s="640"/>
      <c r="BP33" s="640"/>
      <c r="BQ33" s="688"/>
      <c r="BR33" s="715">
        <v>99.4</v>
      </c>
      <c r="BS33" s="640"/>
      <c r="BT33" s="640"/>
      <c r="BU33" s="640"/>
      <c r="BV33" s="640"/>
      <c r="BW33" s="640"/>
      <c r="BX33" s="677">
        <v>97.2</v>
      </c>
      <c r="BY33" s="640"/>
      <c r="BZ33" s="640"/>
      <c r="CA33" s="640"/>
      <c r="CB33" s="688"/>
      <c r="CD33" s="656" t="s">
        <v>329</v>
      </c>
      <c r="CE33" s="657"/>
      <c r="CF33" s="657"/>
      <c r="CG33" s="657"/>
      <c r="CH33" s="657"/>
      <c r="CI33" s="657"/>
      <c r="CJ33" s="657"/>
      <c r="CK33" s="657"/>
      <c r="CL33" s="657"/>
      <c r="CM33" s="657"/>
      <c r="CN33" s="657"/>
      <c r="CO33" s="657"/>
      <c r="CP33" s="657"/>
      <c r="CQ33" s="658"/>
      <c r="CR33" s="659">
        <v>2278276</v>
      </c>
      <c r="CS33" s="669"/>
      <c r="CT33" s="669"/>
      <c r="CU33" s="669"/>
      <c r="CV33" s="669"/>
      <c r="CW33" s="669"/>
      <c r="CX33" s="669"/>
      <c r="CY33" s="670"/>
      <c r="CZ33" s="662">
        <v>51.9</v>
      </c>
      <c r="DA33" s="671"/>
      <c r="DB33" s="671"/>
      <c r="DC33" s="672"/>
      <c r="DD33" s="665">
        <v>1449257</v>
      </c>
      <c r="DE33" s="669"/>
      <c r="DF33" s="669"/>
      <c r="DG33" s="669"/>
      <c r="DH33" s="669"/>
      <c r="DI33" s="669"/>
      <c r="DJ33" s="669"/>
      <c r="DK33" s="670"/>
      <c r="DL33" s="665">
        <v>576905</v>
      </c>
      <c r="DM33" s="669"/>
      <c r="DN33" s="669"/>
      <c r="DO33" s="669"/>
      <c r="DP33" s="669"/>
      <c r="DQ33" s="669"/>
      <c r="DR33" s="669"/>
      <c r="DS33" s="669"/>
      <c r="DT33" s="669"/>
      <c r="DU33" s="669"/>
      <c r="DV33" s="670"/>
      <c r="DW33" s="662">
        <v>26.3</v>
      </c>
      <c r="DX33" s="671"/>
      <c r="DY33" s="671"/>
      <c r="DZ33" s="671"/>
      <c r="EA33" s="671"/>
      <c r="EB33" s="671"/>
      <c r="EC33" s="690"/>
    </row>
    <row r="34" spans="2:133" ht="11.25" customHeight="1" x14ac:dyDescent="0.15">
      <c r="B34" s="656" t="s">
        <v>330</v>
      </c>
      <c r="C34" s="657"/>
      <c r="D34" s="657"/>
      <c r="E34" s="657"/>
      <c r="F34" s="657"/>
      <c r="G34" s="657"/>
      <c r="H34" s="657"/>
      <c r="I34" s="657"/>
      <c r="J34" s="657"/>
      <c r="K34" s="657"/>
      <c r="L34" s="657"/>
      <c r="M34" s="657"/>
      <c r="N34" s="657"/>
      <c r="O34" s="657"/>
      <c r="P34" s="657"/>
      <c r="Q34" s="658"/>
      <c r="R34" s="659">
        <v>261013</v>
      </c>
      <c r="S34" s="660"/>
      <c r="T34" s="660"/>
      <c r="U34" s="660"/>
      <c r="V34" s="660"/>
      <c r="W34" s="660"/>
      <c r="X34" s="660"/>
      <c r="Y34" s="661"/>
      <c r="Z34" s="685">
        <v>5.9</v>
      </c>
      <c r="AA34" s="685"/>
      <c r="AB34" s="685"/>
      <c r="AC34" s="685"/>
      <c r="AD34" s="686" t="s">
        <v>130</v>
      </c>
      <c r="AE34" s="686"/>
      <c r="AF34" s="686"/>
      <c r="AG34" s="686"/>
      <c r="AH34" s="686"/>
      <c r="AI34" s="686"/>
      <c r="AJ34" s="686"/>
      <c r="AK34" s="686"/>
      <c r="AL34" s="662" t="s">
        <v>130</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331</v>
      </c>
      <c r="CE34" s="657"/>
      <c r="CF34" s="657"/>
      <c r="CG34" s="657"/>
      <c r="CH34" s="657"/>
      <c r="CI34" s="657"/>
      <c r="CJ34" s="657"/>
      <c r="CK34" s="657"/>
      <c r="CL34" s="657"/>
      <c r="CM34" s="657"/>
      <c r="CN34" s="657"/>
      <c r="CO34" s="657"/>
      <c r="CP34" s="657"/>
      <c r="CQ34" s="658"/>
      <c r="CR34" s="659">
        <v>493206</v>
      </c>
      <c r="CS34" s="660"/>
      <c r="CT34" s="660"/>
      <c r="CU34" s="660"/>
      <c r="CV34" s="660"/>
      <c r="CW34" s="660"/>
      <c r="CX34" s="660"/>
      <c r="CY34" s="661"/>
      <c r="CZ34" s="662">
        <v>11.2</v>
      </c>
      <c r="DA34" s="671"/>
      <c r="DB34" s="671"/>
      <c r="DC34" s="672"/>
      <c r="DD34" s="665">
        <v>280957</v>
      </c>
      <c r="DE34" s="660"/>
      <c r="DF34" s="660"/>
      <c r="DG34" s="660"/>
      <c r="DH34" s="660"/>
      <c r="DI34" s="660"/>
      <c r="DJ34" s="660"/>
      <c r="DK34" s="661"/>
      <c r="DL34" s="665">
        <v>233308</v>
      </c>
      <c r="DM34" s="660"/>
      <c r="DN34" s="660"/>
      <c r="DO34" s="660"/>
      <c r="DP34" s="660"/>
      <c r="DQ34" s="660"/>
      <c r="DR34" s="660"/>
      <c r="DS34" s="660"/>
      <c r="DT34" s="660"/>
      <c r="DU34" s="660"/>
      <c r="DV34" s="661"/>
      <c r="DW34" s="662">
        <v>10.6</v>
      </c>
      <c r="DX34" s="671"/>
      <c r="DY34" s="671"/>
      <c r="DZ34" s="671"/>
      <c r="EA34" s="671"/>
      <c r="EB34" s="671"/>
      <c r="EC34" s="690"/>
    </row>
    <row r="35" spans="2:133" ht="11.25" customHeight="1" x14ac:dyDescent="0.15">
      <c r="B35" s="656" t="s">
        <v>332</v>
      </c>
      <c r="C35" s="657"/>
      <c r="D35" s="657"/>
      <c r="E35" s="657"/>
      <c r="F35" s="657"/>
      <c r="G35" s="657"/>
      <c r="H35" s="657"/>
      <c r="I35" s="657"/>
      <c r="J35" s="657"/>
      <c r="K35" s="657"/>
      <c r="L35" s="657"/>
      <c r="M35" s="657"/>
      <c r="N35" s="657"/>
      <c r="O35" s="657"/>
      <c r="P35" s="657"/>
      <c r="Q35" s="658"/>
      <c r="R35" s="659">
        <v>4279</v>
      </c>
      <c r="S35" s="660"/>
      <c r="T35" s="660"/>
      <c r="U35" s="660"/>
      <c r="V35" s="660"/>
      <c r="W35" s="660"/>
      <c r="X35" s="660"/>
      <c r="Y35" s="661"/>
      <c r="Z35" s="685">
        <v>0.1</v>
      </c>
      <c r="AA35" s="685"/>
      <c r="AB35" s="685"/>
      <c r="AC35" s="685"/>
      <c r="AD35" s="686">
        <v>3516</v>
      </c>
      <c r="AE35" s="686"/>
      <c r="AF35" s="686"/>
      <c r="AG35" s="686"/>
      <c r="AH35" s="686"/>
      <c r="AI35" s="686"/>
      <c r="AJ35" s="686"/>
      <c r="AK35" s="686"/>
      <c r="AL35" s="662">
        <v>0.2</v>
      </c>
      <c r="AM35" s="663"/>
      <c r="AN35" s="663"/>
      <c r="AO35" s="687"/>
      <c r="AP35" s="216"/>
      <c r="AQ35" s="712" t="s">
        <v>333</v>
      </c>
      <c r="AR35" s="713"/>
      <c r="AS35" s="713"/>
      <c r="AT35" s="713"/>
      <c r="AU35" s="713"/>
      <c r="AV35" s="713"/>
      <c r="AW35" s="713"/>
      <c r="AX35" s="713"/>
      <c r="AY35" s="713"/>
      <c r="AZ35" s="713"/>
      <c r="BA35" s="713"/>
      <c r="BB35" s="713"/>
      <c r="BC35" s="713"/>
      <c r="BD35" s="713"/>
      <c r="BE35" s="713"/>
      <c r="BF35" s="714"/>
      <c r="BG35" s="712" t="s">
        <v>334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335</v>
      </c>
      <c r="CE35" s="657"/>
      <c r="CF35" s="657"/>
      <c r="CG35" s="657"/>
      <c r="CH35" s="657"/>
      <c r="CI35" s="657"/>
      <c r="CJ35" s="657"/>
      <c r="CK35" s="657"/>
      <c r="CL35" s="657"/>
      <c r="CM35" s="657"/>
      <c r="CN35" s="657"/>
      <c r="CO35" s="657"/>
      <c r="CP35" s="657"/>
      <c r="CQ35" s="658"/>
      <c r="CR35" s="659">
        <v>125308</v>
      </c>
      <c r="CS35" s="669"/>
      <c r="CT35" s="669"/>
      <c r="CU35" s="669"/>
      <c r="CV35" s="669"/>
      <c r="CW35" s="669"/>
      <c r="CX35" s="669"/>
      <c r="CY35" s="670"/>
      <c r="CZ35" s="662">
        <v>2.9</v>
      </c>
      <c r="DA35" s="671"/>
      <c r="DB35" s="671"/>
      <c r="DC35" s="672"/>
      <c r="DD35" s="665">
        <v>91975</v>
      </c>
      <c r="DE35" s="669"/>
      <c r="DF35" s="669"/>
      <c r="DG35" s="669"/>
      <c r="DH35" s="669"/>
      <c r="DI35" s="669"/>
      <c r="DJ35" s="669"/>
      <c r="DK35" s="670"/>
      <c r="DL35" s="665">
        <v>24761</v>
      </c>
      <c r="DM35" s="669"/>
      <c r="DN35" s="669"/>
      <c r="DO35" s="669"/>
      <c r="DP35" s="669"/>
      <c r="DQ35" s="669"/>
      <c r="DR35" s="669"/>
      <c r="DS35" s="669"/>
      <c r="DT35" s="669"/>
      <c r="DU35" s="669"/>
      <c r="DV35" s="670"/>
      <c r="DW35" s="662">
        <v>1.1000000000000001</v>
      </c>
      <c r="DX35" s="671"/>
      <c r="DY35" s="671"/>
      <c r="DZ35" s="671"/>
      <c r="EA35" s="671"/>
      <c r="EB35" s="671"/>
      <c r="EC35" s="690"/>
    </row>
    <row r="36" spans="2:133" ht="11.25" customHeight="1" x14ac:dyDescent="0.15">
      <c r="B36" s="656" t="s">
        <v>336</v>
      </c>
      <c r="C36" s="657"/>
      <c r="D36" s="657"/>
      <c r="E36" s="657"/>
      <c r="F36" s="657"/>
      <c r="G36" s="657"/>
      <c r="H36" s="657"/>
      <c r="I36" s="657"/>
      <c r="J36" s="657"/>
      <c r="K36" s="657"/>
      <c r="L36" s="657"/>
      <c r="M36" s="657"/>
      <c r="N36" s="657"/>
      <c r="O36" s="657"/>
      <c r="P36" s="657"/>
      <c r="Q36" s="658"/>
      <c r="R36" s="659">
        <v>294752</v>
      </c>
      <c r="S36" s="660"/>
      <c r="T36" s="660"/>
      <c r="U36" s="660"/>
      <c r="V36" s="660"/>
      <c r="W36" s="660"/>
      <c r="X36" s="660"/>
      <c r="Y36" s="661"/>
      <c r="Z36" s="685">
        <v>6.6</v>
      </c>
      <c r="AA36" s="685"/>
      <c r="AB36" s="685"/>
      <c r="AC36" s="685"/>
      <c r="AD36" s="686" t="s">
        <v>130</v>
      </c>
      <c r="AE36" s="686"/>
      <c r="AF36" s="686"/>
      <c r="AG36" s="686"/>
      <c r="AH36" s="686"/>
      <c r="AI36" s="686"/>
      <c r="AJ36" s="686"/>
      <c r="AK36" s="686"/>
      <c r="AL36" s="662" t="s">
        <v>130</v>
      </c>
      <c r="AM36" s="663"/>
      <c r="AN36" s="663"/>
      <c r="AO36" s="687"/>
      <c r="AP36" s="216"/>
      <c r="AQ36" s="703" t="s">
        <v>337</v>
      </c>
      <c r="AR36" s="704"/>
      <c r="AS36" s="704"/>
      <c r="AT36" s="704"/>
      <c r="AU36" s="704"/>
      <c r="AV36" s="704"/>
      <c r="AW36" s="704"/>
      <c r="AX36" s="704"/>
      <c r="AY36" s="705"/>
      <c r="AZ36" s="706">
        <v>486230</v>
      </c>
      <c r="BA36" s="707"/>
      <c r="BB36" s="707"/>
      <c r="BC36" s="707"/>
      <c r="BD36" s="707"/>
      <c r="BE36" s="707"/>
      <c r="BF36" s="708"/>
      <c r="BG36" s="709" t="s">
        <v>338</v>
      </c>
      <c r="BH36" s="710"/>
      <c r="BI36" s="710"/>
      <c r="BJ36" s="710"/>
      <c r="BK36" s="710"/>
      <c r="BL36" s="710"/>
      <c r="BM36" s="710"/>
      <c r="BN36" s="710"/>
      <c r="BO36" s="710"/>
      <c r="BP36" s="710"/>
      <c r="BQ36" s="710"/>
      <c r="BR36" s="710"/>
      <c r="BS36" s="710"/>
      <c r="BT36" s="710"/>
      <c r="BU36" s="711"/>
      <c r="BV36" s="706">
        <v>785</v>
      </c>
      <c r="BW36" s="707"/>
      <c r="BX36" s="707"/>
      <c r="BY36" s="707"/>
      <c r="BZ36" s="707"/>
      <c r="CA36" s="707"/>
      <c r="CB36" s="708"/>
      <c r="CD36" s="656" t="s">
        <v>339</v>
      </c>
      <c r="CE36" s="657"/>
      <c r="CF36" s="657"/>
      <c r="CG36" s="657"/>
      <c r="CH36" s="657"/>
      <c r="CI36" s="657"/>
      <c r="CJ36" s="657"/>
      <c r="CK36" s="657"/>
      <c r="CL36" s="657"/>
      <c r="CM36" s="657"/>
      <c r="CN36" s="657"/>
      <c r="CO36" s="657"/>
      <c r="CP36" s="657"/>
      <c r="CQ36" s="658"/>
      <c r="CR36" s="659">
        <v>651159</v>
      </c>
      <c r="CS36" s="660"/>
      <c r="CT36" s="660"/>
      <c r="CU36" s="660"/>
      <c r="CV36" s="660"/>
      <c r="CW36" s="660"/>
      <c r="CX36" s="660"/>
      <c r="CY36" s="661"/>
      <c r="CZ36" s="662">
        <v>14.8</v>
      </c>
      <c r="DA36" s="671"/>
      <c r="DB36" s="671"/>
      <c r="DC36" s="672"/>
      <c r="DD36" s="665">
        <v>403267</v>
      </c>
      <c r="DE36" s="660"/>
      <c r="DF36" s="660"/>
      <c r="DG36" s="660"/>
      <c r="DH36" s="660"/>
      <c r="DI36" s="660"/>
      <c r="DJ36" s="660"/>
      <c r="DK36" s="661"/>
      <c r="DL36" s="665">
        <v>188728</v>
      </c>
      <c r="DM36" s="660"/>
      <c r="DN36" s="660"/>
      <c r="DO36" s="660"/>
      <c r="DP36" s="660"/>
      <c r="DQ36" s="660"/>
      <c r="DR36" s="660"/>
      <c r="DS36" s="660"/>
      <c r="DT36" s="660"/>
      <c r="DU36" s="660"/>
      <c r="DV36" s="661"/>
      <c r="DW36" s="662">
        <v>8.6</v>
      </c>
      <c r="DX36" s="671"/>
      <c r="DY36" s="671"/>
      <c r="DZ36" s="671"/>
      <c r="EA36" s="671"/>
      <c r="EB36" s="671"/>
      <c r="EC36" s="690"/>
    </row>
    <row r="37" spans="2:133" ht="11.25" customHeight="1" x14ac:dyDescent="0.15">
      <c r="B37" s="656" t="s">
        <v>340</v>
      </c>
      <c r="C37" s="657"/>
      <c r="D37" s="657"/>
      <c r="E37" s="657"/>
      <c r="F37" s="657"/>
      <c r="G37" s="657"/>
      <c r="H37" s="657"/>
      <c r="I37" s="657"/>
      <c r="J37" s="657"/>
      <c r="K37" s="657"/>
      <c r="L37" s="657"/>
      <c r="M37" s="657"/>
      <c r="N37" s="657"/>
      <c r="O37" s="657"/>
      <c r="P37" s="657"/>
      <c r="Q37" s="658"/>
      <c r="R37" s="659">
        <v>207109</v>
      </c>
      <c r="S37" s="660"/>
      <c r="T37" s="660"/>
      <c r="U37" s="660"/>
      <c r="V37" s="660"/>
      <c r="W37" s="660"/>
      <c r="X37" s="660"/>
      <c r="Y37" s="661"/>
      <c r="Z37" s="685">
        <v>4.5999999999999996</v>
      </c>
      <c r="AA37" s="685"/>
      <c r="AB37" s="685"/>
      <c r="AC37" s="685"/>
      <c r="AD37" s="686" t="s">
        <v>130</v>
      </c>
      <c r="AE37" s="686"/>
      <c r="AF37" s="686"/>
      <c r="AG37" s="686"/>
      <c r="AH37" s="686"/>
      <c r="AI37" s="686"/>
      <c r="AJ37" s="686"/>
      <c r="AK37" s="686"/>
      <c r="AL37" s="662" t="s">
        <v>130</v>
      </c>
      <c r="AM37" s="663"/>
      <c r="AN37" s="663"/>
      <c r="AO37" s="687"/>
      <c r="AQ37" s="691" t="s">
        <v>341</v>
      </c>
      <c r="AR37" s="692"/>
      <c r="AS37" s="692"/>
      <c r="AT37" s="692"/>
      <c r="AU37" s="692"/>
      <c r="AV37" s="692"/>
      <c r="AW37" s="692"/>
      <c r="AX37" s="692"/>
      <c r="AY37" s="693"/>
      <c r="AZ37" s="659">
        <v>130326</v>
      </c>
      <c r="BA37" s="660"/>
      <c r="BB37" s="660"/>
      <c r="BC37" s="660"/>
      <c r="BD37" s="669"/>
      <c r="BE37" s="669"/>
      <c r="BF37" s="694"/>
      <c r="BG37" s="656" t="s">
        <v>342</v>
      </c>
      <c r="BH37" s="657"/>
      <c r="BI37" s="657"/>
      <c r="BJ37" s="657"/>
      <c r="BK37" s="657"/>
      <c r="BL37" s="657"/>
      <c r="BM37" s="657"/>
      <c r="BN37" s="657"/>
      <c r="BO37" s="657"/>
      <c r="BP37" s="657"/>
      <c r="BQ37" s="657"/>
      <c r="BR37" s="657"/>
      <c r="BS37" s="657"/>
      <c r="BT37" s="657"/>
      <c r="BU37" s="658"/>
      <c r="BV37" s="659">
        <v>-589</v>
      </c>
      <c r="BW37" s="660"/>
      <c r="BX37" s="660"/>
      <c r="BY37" s="660"/>
      <c r="BZ37" s="660"/>
      <c r="CA37" s="660"/>
      <c r="CB37" s="695"/>
      <c r="CD37" s="656" t="s">
        <v>343</v>
      </c>
      <c r="CE37" s="657"/>
      <c r="CF37" s="657"/>
      <c r="CG37" s="657"/>
      <c r="CH37" s="657"/>
      <c r="CI37" s="657"/>
      <c r="CJ37" s="657"/>
      <c r="CK37" s="657"/>
      <c r="CL37" s="657"/>
      <c r="CM37" s="657"/>
      <c r="CN37" s="657"/>
      <c r="CO37" s="657"/>
      <c r="CP37" s="657"/>
      <c r="CQ37" s="658"/>
      <c r="CR37" s="659">
        <v>173690</v>
      </c>
      <c r="CS37" s="669"/>
      <c r="CT37" s="669"/>
      <c r="CU37" s="669"/>
      <c r="CV37" s="669"/>
      <c r="CW37" s="669"/>
      <c r="CX37" s="669"/>
      <c r="CY37" s="670"/>
      <c r="CZ37" s="662">
        <v>4</v>
      </c>
      <c r="DA37" s="671"/>
      <c r="DB37" s="671"/>
      <c r="DC37" s="672"/>
      <c r="DD37" s="665">
        <v>171233</v>
      </c>
      <c r="DE37" s="669"/>
      <c r="DF37" s="669"/>
      <c r="DG37" s="669"/>
      <c r="DH37" s="669"/>
      <c r="DI37" s="669"/>
      <c r="DJ37" s="669"/>
      <c r="DK37" s="670"/>
      <c r="DL37" s="665">
        <v>155048</v>
      </c>
      <c r="DM37" s="669"/>
      <c r="DN37" s="669"/>
      <c r="DO37" s="669"/>
      <c r="DP37" s="669"/>
      <c r="DQ37" s="669"/>
      <c r="DR37" s="669"/>
      <c r="DS37" s="669"/>
      <c r="DT37" s="669"/>
      <c r="DU37" s="669"/>
      <c r="DV37" s="670"/>
      <c r="DW37" s="662">
        <v>7.1</v>
      </c>
      <c r="DX37" s="671"/>
      <c r="DY37" s="671"/>
      <c r="DZ37" s="671"/>
      <c r="EA37" s="671"/>
      <c r="EB37" s="671"/>
      <c r="EC37" s="690"/>
    </row>
    <row r="38" spans="2:133" ht="11.25" customHeight="1" x14ac:dyDescent="0.15">
      <c r="B38" s="656" t="s">
        <v>344</v>
      </c>
      <c r="C38" s="657"/>
      <c r="D38" s="657"/>
      <c r="E38" s="657"/>
      <c r="F38" s="657"/>
      <c r="G38" s="657"/>
      <c r="H38" s="657"/>
      <c r="I38" s="657"/>
      <c r="J38" s="657"/>
      <c r="K38" s="657"/>
      <c r="L38" s="657"/>
      <c r="M38" s="657"/>
      <c r="N38" s="657"/>
      <c r="O38" s="657"/>
      <c r="P38" s="657"/>
      <c r="Q38" s="658"/>
      <c r="R38" s="659">
        <v>70334</v>
      </c>
      <c r="S38" s="660"/>
      <c r="T38" s="660"/>
      <c r="U38" s="660"/>
      <c r="V38" s="660"/>
      <c r="W38" s="660"/>
      <c r="X38" s="660"/>
      <c r="Y38" s="661"/>
      <c r="Z38" s="685">
        <v>1.6</v>
      </c>
      <c r="AA38" s="685"/>
      <c r="AB38" s="685"/>
      <c r="AC38" s="685"/>
      <c r="AD38" s="686" t="s">
        <v>130</v>
      </c>
      <c r="AE38" s="686"/>
      <c r="AF38" s="686"/>
      <c r="AG38" s="686"/>
      <c r="AH38" s="686"/>
      <c r="AI38" s="686"/>
      <c r="AJ38" s="686"/>
      <c r="AK38" s="686"/>
      <c r="AL38" s="662" t="s">
        <v>130</v>
      </c>
      <c r="AM38" s="663"/>
      <c r="AN38" s="663"/>
      <c r="AO38" s="687"/>
      <c r="AQ38" s="691" t="s">
        <v>345</v>
      </c>
      <c r="AR38" s="692"/>
      <c r="AS38" s="692"/>
      <c r="AT38" s="692"/>
      <c r="AU38" s="692"/>
      <c r="AV38" s="692"/>
      <c r="AW38" s="692"/>
      <c r="AX38" s="692"/>
      <c r="AY38" s="693"/>
      <c r="AZ38" s="659">
        <v>130000</v>
      </c>
      <c r="BA38" s="660"/>
      <c r="BB38" s="660"/>
      <c r="BC38" s="660"/>
      <c r="BD38" s="669"/>
      <c r="BE38" s="669"/>
      <c r="BF38" s="694"/>
      <c r="BG38" s="656" t="s">
        <v>346</v>
      </c>
      <c r="BH38" s="657"/>
      <c r="BI38" s="657"/>
      <c r="BJ38" s="657"/>
      <c r="BK38" s="657"/>
      <c r="BL38" s="657"/>
      <c r="BM38" s="657"/>
      <c r="BN38" s="657"/>
      <c r="BO38" s="657"/>
      <c r="BP38" s="657"/>
      <c r="BQ38" s="657"/>
      <c r="BR38" s="657"/>
      <c r="BS38" s="657"/>
      <c r="BT38" s="657"/>
      <c r="BU38" s="658"/>
      <c r="BV38" s="659">
        <v>461</v>
      </c>
      <c r="BW38" s="660"/>
      <c r="BX38" s="660"/>
      <c r="BY38" s="660"/>
      <c r="BZ38" s="660"/>
      <c r="CA38" s="660"/>
      <c r="CB38" s="695"/>
      <c r="CD38" s="656" t="s">
        <v>347</v>
      </c>
      <c r="CE38" s="657"/>
      <c r="CF38" s="657"/>
      <c r="CG38" s="657"/>
      <c r="CH38" s="657"/>
      <c r="CI38" s="657"/>
      <c r="CJ38" s="657"/>
      <c r="CK38" s="657"/>
      <c r="CL38" s="657"/>
      <c r="CM38" s="657"/>
      <c r="CN38" s="657"/>
      <c r="CO38" s="657"/>
      <c r="CP38" s="657"/>
      <c r="CQ38" s="658"/>
      <c r="CR38" s="659">
        <v>485818</v>
      </c>
      <c r="CS38" s="660"/>
      <c r="CT38" s="660"/>
      <c r="CU38" s="660"/>
      <c r="CV38" s="660"/>
      <c r="CW38" s="660"/>
      <c r="CX38" s="660"/>
      <c r="CY38" s="661"/>
      <c r="CZ38" s="662">
        <v>11.1</v>
      </c>
      <c r="DA38" s="671"/>
      <c r="DB38" s="671"/>
      <c r="DC38" s="672"/>
      <c r="DD38" s="665">
        <v>447141</v>
      </c>
      <c r="DE38" s="660"/>
      <c r="DF38" s="660"/>
      <c r="DG38" s="660"/>
      <c r="DH38" s="660"/>
      <c r="DI38" s="660"/>
      <c r="DJ38" s="660"/>
      <c r="DK38" s="661"/>
      <c r="DL38" s="665">
        <v>130108</v>
      </c>
      <c r="DM38" s="660"/>
      <c r="DN38" s="660"/>
      <c r="DO38" s="660"/>
      <c r="DP38" s="660"/>
      <c r="DQ38" s="660"/>
      <c r="DR38" s="660"/>
      <c r="DS38" s="660"/>
      <c r="DT38" s="660"/>
      <c r="DU38" s="660"/>
      <c r="DV38" s="661"/>
      <c r="DW38" s="662">
        <v>5.9</v>
      </c>
      <c r="DX38" s="671"/>
      <c r="DY38" s="671"/>
      <c r="DZ38" s="671"/>
      <c r="EA38" s="671"/>
      <c r="EB38" s="671"/>
      <c r="EC38" s="690"/>
    </row>
    <row r="39" spans="2:133" ht="11.25" customHeight="1" x14ac:dyDescent="0.15">
      <c r="B39" s="656" t="s">
        <v>348</v>
      </c>
      <c r="C39" s="657"/>
      <c r="D39" s="657"/>
      <c r="E39" s="657"/>
      <c r="F39" s="657"/>
      <c r="G39" s="657"/>
      <c r="H39" s="657"/>
      <c r="I39" s="657"/>
      <c r="J39" s="657"/>
      <c r="K39" s="657"/>
      <c r="L39" s="657"/>
      <c r="M39" s="657"/>
      <c r="N39" s="657"/>
      <c r="O39" s="657"/>
      <c r="P39" s="657"/>
      <c r="Q39" s="658"/>
      <c r="R39" s="659">
        <v>84418</v>
      </c>
      <c r="S39" s="660"/>
      <c r="T39" s="660"/>
      <c r="U39" s="660"/>
      <c r="V39" s="660"/>
      <c r="W39" s="660"/>
      <c r="X39" s="660"/>
      <c r="Y39" s="661"/>
      <c r="Z39" s="685">
        <v>1.9</v>
      </c>
      <c r="AA39" s="685"/>
      <c r="AB39" s="685"/>
      <c r="AC39" s="685"/>
      <c r="AD39" s="686">
        <v>1222</v>
      </c>
      <c r="AE39" s="686"/>
      <c r="AF39" s="686"/>
      <c r="AG39" s="686"/>
      <c r="AH39" s="686"/>
      <c r="AI39" s="686"/>
      <c r="AJ39" s="686"/>
      <c r="AK39" s="686"/>
      <c r="AL39" s="662">
        <v>0.1</v>
      </c>
      <c r="AM39" s="663"/>
      <c r="AN39" s="663"/>
      <c r="AO39" s="687"/>
      <c r="AQ39" s="691" t="s">
        <v>349</v>
      </c>
      <c r="AR39" s="692"/>
      <c r="AS39" s="692"/>
      <c r="AT39" s="692"/>
      <c r="AU39" s="692"/>
      <c r="AV39" s="692"/>
      <c r="AW39" s="692"/>
      <c r="AX39" s="692"/>
      <c r="AY39" s="693"/>
      <c r="AZ39" s="659">
        <v>6006</v>
      </c>
      <c r="BA39" s="660"/>
      <c r="BB39" s="660"/>
      <c r="BC39" s="660"/>
      <c r="BD39" s="669"/>
      <c r="BE39" s="669"/>
      <c r="BF39" s="694"/>
      <c r="BG39" s="656" t="s">
        <v>350</v>
      </c>
      <c r="BH39" s="657"/>
      <c r="BI39" s="657"/>
      <c r="BJ39" s="657"/>
      <c r="BK39" s="657"/>
      <c r="BL39" s="657"/>
      <c r="BM39" s="657"/>
      <c r="BN39" s="657"/>
      <c r="BO39" s="657"/>
      <c r="BP39" s="657"/>
      <c r="BQ39" s="657"/>
      <c r="BR39" s="657"/>
      <c r="BS39" s="657"/>
      <c r="BT39" s="657"/>
      <c r="BU39" s="658"/>
      <c r="BV39" s="659">
        <v>874</v>
      </c>
      <c r="BW39" s="660"/>
      <c r="BX39" s="660"/>
      <c r="BY39" s="660"/>
      <c r="BZ39" s="660"/>
      <c r="CA39" s="660"/>
      <c r="CB39" s="695"/>
      <c r="CD39" s="656" t="s">
        <v>351</v>
      </c>
      <c r="CE39" s="657"/>
      <c r="CF39" s="657"/>
      <c r="CG39" s="657"/>
      <c r="CH39" s="657"/>
      <c r="CI39" s="657"/>
      <c r="CJ39" s="657"/>
      <c r="CK39" s="657"/>
      <c r="CL39" s="657"/>
      <c r="CM39" s="657"/>
      <c r="CN39" s="657"/>
      <c r="CO39" s="657"/>
      <c r="CP39" s="657"/>
      <c r="CQ39" s="658"/>
      <c r="CR39" s="659">
        <v>517373</v>
      </c>
      <c r="CS39" s="669"/>
      <c r="CT39" s="669"/>
      <c r="CU39" s="669"/>
      <c r="CV39" s="669"/>
      <c r="CW39" s="669"/>
      <c r="CX39" s="669"/>
      <c r="CY39" s="670"/>
      <c r="CZ39" s="662">
        <v>11.8</v>
      </c>
      <c r="DA39" s="671"/>
      <c r="DB39" s="671"/>
      <c r="DC39" s="672"/>
      <c r="DD39" s="665">
        <v>225905</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0"/>
    </row>
    <row r="40" spans="2:133" ht="11.25" customHeight="1" x14ac:dyDescent="0.15">
      <c r="B40" s="656" t="s">
        <v>352</v>
      </c>
      <c r="C40" s="657"/>
      <c r="D40" s="657"/>
      <c r="E40" s="657"/>
      <c r="F40" s="657"/>
      <c r="G40" s="657"/>
      <c r="H40" s="657"/>
      <c r="I40" s="657"/>
      <c r="J40" s="657"/>
      <c r="K40" s="657"/>
      <c r="L40" s="657"/>
      <c r="M40" s="657"/>
      <c r="N40" s="657"/>
      <c r="O40" s="657"/>
      <c r="P40" s="657"/>
      <c r="Q40" s="658"/>
      <c r="R40" s="659">
        <v>519339</v>
      </c>
      <c r="S40" s="660"/>
      <c r="T40" s="660"/>
      <c r="U40" s="660"/>
      <c r="V40" s="660"/>
      <c r="W40" s="660"/>
      <c r="X40" s="660"/>
      <c r="Y40" s="661"/>
      <c r="Z40" s="685">
        <v>11.7</v>
      </c>
      <c r="AA40" s="685"/>
      <c r="AB40" s="685"/>
      <c r="AC40" s="685"/>
      <c r="AD40" s="686" t="s">
        <v>130</v>
      </c>
      <c r="AE40" s="686"/>
      <c r="AF40" s="686"/>
      <c r="AG40" s="686"/>
      <c r="AH40" s="686"/>
      <c r="AI40" s="686"/>
      <c r="AJ40" s="686"/>
      <c r="AK40" s="686"/>
      <c r="AL40" s="662" t="s">
        <v>130</v>
      </c>
      <c r="AM40" s="663"/>
      <c r="AN40" s="663"/>
      <c r="AO40" s="687"/>
      <c r="AQ40" s="691" t="s">
        <v>353</v>
      </c>
      <c r="AR40" s="692"/>
      <c r="AS40" s="692"/>
      <c r="AT40" s="692"/>
      <c r="AU40" s="692"/>
      <c r="AV40" s="692"/>
      <c r="AW40" s="692"/>
      <c r="AX40" s="692"/>
      <c r="AY40" s="693"/>
      <c r="AZ40" s="659">
        <v>412</v>
      </c>
      <c r="BA40" s="660"/>
      <c r="BB40" s="660"/>
      <c r="BC40" s="660"/>
      <c r="BD40" s="669"/>
      <c r="BE40" s="669"/>
      <c r="BF40" s="694"/>
      <c r="BG40" s="696" t="s">
        <v>354</v>
      </c>
      <c r="BH40" s="697"/>
      <c r="BI40" s="697"/>
      <c r="BJ40" s="697"/>
      <c r="BK40" s="697"/>
      <c r="BL40" s="360"/>
      <c r="BM40" s="657" t="s">
        <v>355</v>
      </c>
      <c r="BN40" s="657"/>
      <c r="BO40" s="657"/>
      <c r="BP40" s="657"/>
      <c r="BQ40" s="657"/>
      <c r="BR40" s="657"/>
      <c r="BS40" s="657"/>
      <c r="BT40" s="657"/>
      <c r="BU40" s="658"/>
      <c r="BV40" s="659">
        <v>131</v>
      </c>
      <c r="BW40" s="660"/>
      <c r="BX40" s="660"/>
      <c r="BY40" s="660"/>
      <c r="BZ40" s="660"/>
      <c r="CA40" s="660"/>
      <c r="CB40" s="695"/>
      <c r="CD40" s="656" t="s">
        <v>356</v>
      </c>
      <c r="CE40" s="657"/>
      <c r="CF40" s="657"/>
      <c r="CG40" s="657"/>
      <c r="CH40" s="657"/>
      <c r="CI40" s="657"/>
      <c r="CJ40" s="657"/>
      <c r="CK40" s="657"/>
      <c r="CL40" s="657"/>
      <c r="CM40" s="657"/>
      <c r="CN40" s="657"/>
      <c r="CO40" s="657"/>
      <c r="CP40" s="657"/>
      <c r="CQ40" s="658"/>
      <c r="CR40" s="659">
        <v>5412</v>
      </c>
      <c r="CS40" s="660"/>
      <c r="CT40" s="660"/>
      <c r="CU40" s="660"/>
      <c r="CV40" s="660"/>
      <c r="CW40" s="660"/>
      <c r="CX40" s="660"/>
      <c r="CY40" s="661"/>
      <c r="CZ40" s="662">
        <v>0.1</v>
      </c>
      <c r="DA40" s="671"/>
      <c r="DB40" s="671"/>
      <c r="DC40" s="672"/>
      <c r="DD40" s="665">
        <v>12</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0"/>
    </row>
    <row r="41" spans="2:133" ht="11.25" customHeight="1" x14ac:dyDescent="0.15">
      <c r="B41" s="656" t="s">
        <v>357</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1" t="s">
        <v>358</v>
      </c>
      <c r="AR41" s="692"/>
      <c r="AS41" s="692"/>
      <c r="AT41" s="692"/>
      <c r="AU41" s="692"/>
      <c r="AV41" s="692"/>
      <c r="AW41" s="692"/>
      <c r="AX41" s="692"/>
      <c r="AY41" s="693"/>
      <c r="AZ41" s="659">
        <v>41520</v>
      </c>
      <c r="BA41" s="660"/>
      <c r="BB41" s="660"/>
      <c r="BC41" s="660"/>
      <c r="BD41" s="669"/>
      <c r="BE41" s="669"/>
      <c r="BF41" s="694"/>
      <c r="BG41" s="696"/>
      <c r="BH41" s="697"/>
      <c r="BI41" s="697"/>
      <c r="BJ41" s="697"/>
      <c r="BK41" s="697"/>
      <c r="BL41" s="360"/>
      <c r="BM41" s="657" t="s">
        <v>359</v>
      </c>
      <c r="BN41" s="657"/>
      <c r="BO41" s="657"/>
      <c r="BP41" s="657"/>
      <c r="BQ41" s="657"/>
      <c r="BR41" s="657"/>
      <c r="BS41" s="657"/>
      <c r="BT41" s="657"/>
      <c r="BU41" s="658"/>
      <c r="BV41" s="659" t="s">
        <v>130</v>
      </c>
      <c r="BW41" s="660"/>
      <c r="BX41" s="660"/>
      <c r="BY41" s="660"/>
      <c r="BZ41" s="660"/>
      <c r="CA41" s="660"/>
      <c r="CB41" s="695"/>
      <c r="CD41" s="656" t="s">
        <v>360</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361</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700" t="s">
        <v>362</v>
      </c>
      <c r="AR42" s="701"/>
      <c r="AS42" s="701"/>
      <c r="AT42" s="701"/>
      <c r="AU42" s="701"/>
      <c r="AV42" s="701"/>
      <c r="AW42" s="701"/>
      <c r="AX42" s="701"/>
      <c r="AY42" s="702"/>
      <c r="AZ42" s="639">
        <v>177966</v>
      </c>
      <c r="BA42" s="673"/>
      <c r="BB42" s="673"/>
      <c r="BC42" s="673"/>
      <c r="BD42" s="640"/>
      <c r="BE42" s="640"/>
      <c r="BF42" s="688"/>
      <c r="BG42" s="698"/>
      <c r="BH42" s="699"/>
      <c r="BI42" s="699"/>
      <c r="BJ42" s="699"/>
      <c r="BK42" s="699"/>
      <c r="BL42" s="357"/>
      <c r="BM42" s="637" t="s">
        <v>363</v>
      </c>
      <c r="BN42" s="637"/>
      <c r="BO42" s="637"/>
      <c r="BP42" s="637"/>
      <c r="BQ42" s="637"/>
      <c r="BR42" s="637"/>
      <c r="BS42" s="637"/>
      <c r="BT42" s="637"/>
      <c r="BU42" s="638"/>
      <c r="BV42" s="639">
        <v>375</v>
      </c>
      <c r="BW42" s="673"/>
      <c r="BX42" s="673"/>
      <c r="BY42" s="673"/>
      <c r="BZ42" s="673"/>
      <c r="CA42" s="673"/>
      <c r="CB42" s="689"/>
      <c r="CD42" s="656" t="s">
        <v>364</v>
      </c>
      <c r="CE42" s="657"/>
      <c r="CF42" s="657"/>
      <c r="CG42" s="657"/>
      <c r="CH42" s="657"/>
      <c r="CI42" s="657"/>
      <c r="CJ42" s="657"/>
      <c r="CK42" s="657"/>
      <c r="CL42" s="657"/>
      <c r="CM42" s="657"/>
      <c r="CN42" s="657"/>
      <c r="CO42" s="657"/>
      <c r="CP42" s="657"/>
      <c r="CQ42" s="658"/>
      <c r="CR42" s="659">
        <v>823705</v>
      </c>
      <c r="CS42" s="669"/>
      <c r="CT42" s="669"/>
      <c r="CU42" s="669"/>
      <c r="CV42" s="669"/>
      <c r="CW42" s="669"/>
      <c r="CX42" s="669"/>
      <c r="CY42" s="670"/>
      <c r="CZ42" s="662">
        <v>18.7</v>
      </c>
      <c r="DA42" s="671"/>
      <c r="DB42" s="671"/>
      <c r="DC42" s="672"/>
      <c r="DD42" s="665">
        <v>167702</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365</v>
      </c>
      <c r="C43" s="657"/>
      <c r="D43" s="657"/>
      <c r="E43" s="657"/>
      <c r="F43" s="657"/>
      <c r="G43" s="657"/>
      <c r="H43" s="657"/>
      <c r="I43" s="657"/>
      <c r="J43" s="657"/>
      <c r="K43" s="657"/>
      <c r="L43" s="657"/>
      <c r="M43" s="657"/>
      <c r="N43" s="657"/>
      <c r="O43" s="657"/>
      <c r="P43" s="657"/>
      <c r="Q43" s="658"/>
      <c r="R43" s="659">
        <v>68239</v>
      </c>
      <c r="S43" s="660"/>
      <c r="T43" s="660"/>
      <c r="U43" s="660"/>
      <c r="V43" s="660"/>
      <c r="W43" s="660"/>
      <c r="X43" s="660"/>
      <c r="Y43" s="661"/>
      <c r="Z43" s="685">
        <v>1.5</v>
      </c>
      <c r="AA43" s="685"/>
      <c r="AB43" s="685"/>
      <c r="AC43" s="685"/>
      <c r="AD43" s="686" t="s">
        <v>130</v>
      </c>
      <c r="AE43" s="686"/>
      <c r="AF43" s="686"/>
      <c r="AG43" s="686"/>
      <c r="AH43" s="686"/>
      <c r="AI43" s="686"/>
      <c r="AJ43" s="686"/>
      <c r="AK43" s="686"/>
      <c r="AL43" s="662" t="s">
        <v>130</v>
      </c>
      <c r="AM43" s="663"/>
      <c r="AN43" s="663"/>
      <c r="AO43" s="687"/>
      <c r="CD43" s="656" t="s">
        <v>366</v>
      </c>
      <c r="CE43" s="657"/>
      <c r="CF43" s="657"/>
      <c r="CG43" s="657"/>
      <c r="CH43" s="657"/>
      <c r="CI43" s="657"/>
      <c r="CJ43" s="657"/>
      <c r="CK43" s="657"/>
      <c r="CL43" s="657"/>
      <c r="CM43" s="657"/>
      <c r="CN43" s="657"/>
      <c r="CO43" s="657"/>
      <c r="CP43" s="657"/>
      <c r="CQ43" s="658"/>
      <c r="CR43" s="659">
        <v>4619</v>
      </c>
      <c r="CS43" s="669"/>
      <c r="CT43" s="669"/>
      <c r="CU43" s="669"/>
      <c r="CV43" s="669"/>
      <c r="CW43" s="669"/>
      <c r="CX43" s="669"/>
      <c r="CY43" s="670"/>
      <c r="CZ43" s="662">
        <v>0.1</v>
      </c>
      <c r="DA43" s="671"/>
      <c r="DB43" s="671"/>
      <c r="DC43" s="672"/>
      <c r="DD43" s="665">
        <v>4619</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367</v>
      </c>
      <c r="C44" s="637"/>
      <c r="D44" s="637"/>
      <c r="E44" s="637"/>
      <c r="F44" s="637"/>
      <c r="G44" s="637"/>
      <c r="H44" s="637"/>
      <c r="I44" s="637"/>
      <c r="J44" s="637"/>
      <c r="K44" s="637"/>
      <c r="L44" s="637"/>
      <c r="M44" s="637"/>
      <c r="N44" s="637"/>
      <c r="O44" s="637"/>
      <c r="P44" s="637"/>
      <c r="Q44" s="638"/>
      <c r="R44" s="639">
        <v>4454609</v>
      </c>
      <c r="S44" s="673"/>
      <c r="T44" s="673"/>
      <c r="U44" s="673"/>
      <c r="V44" s="673"/>
      <c r="W44" s="673"/>
      <c r="X44" s="673"/>
      <c r="Y44" s="674"/>
      <c r="Z44" s="675">
        <v>100</v>
      </c>
      <c r="AA44" s="675"/>
      <c r="AB44" s="675"/>
      <c r="AC44" s="675"/>
      <c r="AD44" s="676">
        <v>2125307</v>
      </c>
      <c r="AE44" s="676"/>
      <c r="AF44" s="676"/>
      <c r="AG44" s="676"/>
      <c r="AH44" s="676"/>
      <c r="AI44" s="676"/>
      <c r="AJ44" s="676"/>
      <c r="AK44" s="676"/>
      <c r="AL44" s="642">
        <v>100</v>
      </c>
      <c r="AM44" s="677"/>
      <c r="AN44" s="677"/>
      <c r="AO44" s="678"/>
      <c r="CD44" s="679" t="s">
        <v>314</v>
      </c>
      <c r="CE44" s="680"/>
      <c r="CF44" s="656" t="s">
        <v>368</v>
      </c>
      <c r="CG44" s="657"/>
      <c r="CH44" s="657"/>
      <c r="CI44" s="657"/>
      <c r="CJ44" s="657"/>
      <c r="CK44" s="657"/>
      <c r="CL44" s="657"/>
      <c r="CM44" s="657"/>
      <c r="CN44" s="657"/>
      <c r="CO44" s="657"/>
      <c r="CP44" s="657"/>
      <c r="CQ44" s="658"/>
      <c r="CR44" s="659">
        <v>823705</v>
      </c>
      <c r="CS44" s="660"/>
      <c r="CT44" s="660"/>
      <c r="CU44" s="660"/>
      <c r="CV44" s="660"/>
      <c r="CW44" s="660"/>
      <c r="CX44" s="660"/>
      <c r="CY44" s="661"/>
      <c r="CZ44" s="662">
        <v>18.7</v>
      </c>
      <c r="DA44" s="663"/>
      <c r="DB44" s="663"/>
      <c r="DC44" s="664"/>
      <c r="DD44" s="665">
        <v>167702</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369</v>
      </c>
      <c r="CG45" s="657"/>
      <c r="CH45" s="657"/>
      <c r="CI45" s="657"/>
      <c r="CJ45" s="657"/>
      <c r="CK45" s="657"/>
      <c r="CL45" s="657"/>
      <c r="CM45" s="657"/>
      <c r="CN45" s="657"/>
      <c r="CO45" s="657"/>
      <c r="CP45" s="657"/>
      <c r="CQ45" s="658"/>
      <c r="CR45" s="659">
        <v>394718</v>
      </c>
      <c r="CS45" s="669"/>
      <c r="CT45" s="669"/>
      <c r="CU45" s="669"/>
      <c r="CV45" s="669"/>
      <c r="CW45" s="669"/>
      <c r="CX45" s="669"/>
      <c r="CY45" s="670"/>
      <c r="CZ45" s="662">
        <v>9</v>
      </c>
      <c r="DA45" s="671"/>
      <c r="DB45" s="671"/>
      <c r="DC45" s="672"/>
      <c r="DD45" s="665">
        <v>46375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370</v>
      </c>
      <c r="CD46" s="681"/>
      <c r="CE46" s="682"/>
      <c r="CF46" s="656" t="s">
        <v>371</v>
      </c>
      <c r="CG46" s="657"/>
      <c r="CH46" s="657"/>
      <c r="CI46" s="657"/>
      <c r="CJ46" s="657"/>
      <c r="CK46" s="657"/>
      <c r="CL46" s="657"/>
      <c r="CM46" s="657"/>
      <c r="CN46" s="657"/>
      <c r="CO46" s="657"/>
      <c r="CP46" s="657"/>
      <c r="CQ46" s="658"/>
      <c r="CR46" s="659">
        <v>413976</v>
      </c>
      <c r="CS46" s="660"/>
      <c r="CT46" s="660"/>
      <c r="CU46" s="660"/>
      <c r="CV46" s="660"/>
      <c r="CW46" s="660"/>
      <c r="CX46" s="660"/>
      <c r="CY46" s="661"/>
      <c r="CZ46" s="662">
        <v>9.4</v>
      </c>
      <c r="DA46" s="663"/>
      <c r="DB46" s="663"/>
      <c r="DC46" s="664"/>
      <c r="DD46" s="665">
        <v>121116</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372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373</v>
      </c>
      <c r="CG47" s="657"/>
      <c r="CH47" s="657"/>
      <c r="CI47" s="657"/>
      <c r="CJ47" s="657"/>
      <c r="CK47" s="657"/>
      <c r="CL47" s="657"/>
      <c r="CM47" s="657"/>
      <c r="CN47" s="657"/>
      <c r="CO47" s="657"/>
      <c r="CP47" s="657"/>
      <c r="CQ47" s="658"/>
      <c r="CR47" s="659" t="s">
        <v>130</v>
      </c>
      <c r="CS47" s="669"/>
      <c r="CT47" s="669"/>
      <c r="CU47" s="669"/>
      <c r="CV47" s="669"/>
      <c r="CW47" s="669"/>
      <c r="CX47" s="669"/>
      <c r="CY47" s="670"/>
      <c r="CZ47" s="662" t="s">
        <v>130</v>
      </c>
      <c r="DA47" s="671"/>
      <c r="DB47" s="671"/>
      <c r="DC47" s="672"/>
      <c r="DD47" s="665" t="s">
        <v>130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374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375</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376</v>
      </c>
      <c r="CE49" s="637"/>
      <c r="CF49" s="637"/>
      <c r="CG49" s="637"/>
      <c r="CH49" s="637"/>
      <c r="CI49" s="637"/>
      <c r="CJ49" s="637"/>
      <c r="CK49" s="637"/>
      <c r="CL49" s="637"/>
      <c r="CM49" s="637"/>
      <c r="CN49" s="637"/>
      <c r="CO49" s="637"/>
      <c r="CP49" s="637"/>
      <c r="CQ49" s="638"/>
      <c r="CR49" s="639">
        <v>4393194</v>
      </c>
      <c r="CS49" s="640"/>
      <c r="CT49" s="640"/>
      <c r="CU49" s="640"/>
      <c r="CV49" s="640"/>
      <c r="CW49" s="640"/>
      <c r="CX49" s="640"/>
      <c r="CY49" s="641"/>
      <c r="CZ49" s="642">
        <v>100</v>
      </c>
      <c r="DA49" s="643"/>
      <c r="DB49" s="643"/>
      <c r="DC49" s="644"/>
      <c r="DD49" s="645">
        <v>2564355</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z5CZk75LqXItdA2NXa+sa/jbQ9PEGtMrBbZzNCVHpHW/sYDSfWcS+QxK88el2lF5rc2/FVDcd2BcqsaC6e90nA==" saltValue="aW/6PxGEA1lDZOIj7ql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DV102" sqref="DV102:DZ10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377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378</v>
      </c>
      <c r="DK2" s="1125"/>
      <c r="DL2" s="1125"/>
      <c r="DM2" s="1125"/>
      <c r="DN2" s="1125"/>
      <c r="DO2" s="1126"/>
      <c r="DP2" s="219"/>
      <c r="DQ2" s="1124" t="s">
        <v>379</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380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381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382</v>
      </c>
      <c r="B5" s="1029"/>
      <c r="C5" s="1029"/>
      <c r="D5" s="1029"/>
      <c r="E5" s="1029"/>
      <c r="F5" s="1029"/>
      <c r="G5" s="1029"/>
      <c r="H5" s="1029"/>
      <c r="I5" s="1029"/>
      <c r="J5" s="1029"/>
      <c r="K5" s="1029"/>
      <c r="L5" s="1029"/>
      <c r="M5" s="1029"/>
      <c r="N5" s="1029"/>
      <c r="O5" s="1029"/>
      <c r="P5" s="1030"/>
      <c r="Q5" s="1034" t="s">
        <v>383</v>
      </c>
      <c r="R5" s="1035"/>
      <c r="S5" s="1035"/>
      <c r="T5" s="1035"/>
      <c r="U5" s="1036"/>
      <c r="V5" s="1034" t="s">
        <v>384</v>
      </c>
      <c r="W5" s="1035"/>
      <c r="X5" s="1035"/>
      <c r="Y5" s="1035"/>
      <c r="Z5" s="1036"/>
      <c r="AA5" s="1034" t="s">
        <v>385</v>
      </c>
      <c r="AB5" s="1035"/>
      <c r="AC5" s="1035"/>
      <c r="AD5" s="1035"/>
      <c r="AE5" s="1035"/>
      <c r="AF5" s="1127" t="s">
        <v>386</v>
      </c>
      <c r="AG5" s="1035"/>
      <c r="AH5" s="1035"/>
      <c r="AI5" s="1035"/>
      <c r="AJ5" s="1048"/>
      <c r="AK5" s="1035" t="s">
        <v>387</v>
      </c>
      <c r="AL5" s="1035"/>
      <c r="AM5" s="1035"/>
      <c r="AN5" s="1035"/>
      <c r="AO5" s="1036"/>
      <c r="AP5" s="1034" t="s">
        <v>388</v>
      </c>
      <c r="AQ5" s="1035"/>
      <c r="AR5" s="1035"/>
      <c r="AS5" s="1035"/>
      <c r="AT5" s="1036"/>
      <c r="AU5" s="1034" t="s">
        <v>389</v>
      </c>
      <c r="AV5" s="1035"/>
      <c r="AW5" s="1035"/>
      <c r="AX5" s="1035"/>
      <c r="AY5" s="1048"/>
      <c r="AZ5" s="223"/>
      <c r="BA5" s="223"/>
      <c r="BB5" s="223"/>
      <c r="BC5" s="223"/>
      <c r="BD5" s="223"/>
      <c r="BE5" s="224"/>
      <c r="BF5" s="224"/>
      <c r="BG5" s="224"/>
      <c r="BH5" s="224"/>
      <c r="BI5" s="224"/>
      <c r="BJ5" s="224"/>
      <c r="BK5" s="224"/>
      <c r="BL5" s="224"/>
      <c r="BM5" s="224"/>
      <c r="BN5" s="224"/>
      <c r="BO5" s="224"/>
      <c r="BP5" s="224"/>
      <c r="BQ5" s="1028" t="s">
        <v>390</v>
      </c>
      <c r="BR5" s="1029"/>
      <c r="BS5" s="1029"/>
      <c r="BT5" s="1029"/>
      <c r="BU5" s="1029"/>
      <c r="BV5" s="1029"/>
      <c r="BW5" s="1029"/>
      <c r="BX5" s="1029"/>
      <c r="BY5" s="1029"/>
      <c r="BZ5" s="1029"/>
      <c r="CA5" s="1029"/>
      <c r="CB5" s="1029"/>
      <c r="CC5" s="1029"/>
      <c r="CD5" s="1029"/>
      <c r="CE5" s="1029"/>
      <c r="CF5" s="1029"/>
      <c r="CG5" s="1030"/>
      <c r="CH5" s="1034" t="s">
        <v>391</v>
      </c>
      <c r="CI5" s="1035"/>
      <c r="CJ5" s="1035"/>
      <c r="CK5" s="1035"/>
      <c r="CL5" s="1036"/>
      <c r="CM5" s="1034" t="s">
        <v>392</v>
      </c>
      <c r="CN5" s="1035"/>
      <c r="CO5" s="1035"/>
      <c r="CP5" s="1035"/>
      <c r="CQ5" s="1036"/>
      <c r="CR5" s="1034" t="s">
        <v>393</v>
      </c>
      <c r="CS5" s="1035"/>
      <c r="CT5" s="1035"/>
      <c r="CU5" s="1035"/>
      <c r="CV5" s="1036"/>
      <c r="CW5" s="1034" t="s">
        <v>394</v>
      </c>
      <c r="CX5" s="1035"/>
      <c r="CY5" s="1035"/>
      <c r="CZ5" s="1035"/>
      <c r="DA5" s="1036"/>
      <c r="DB5" s="1034" t="s">
        <v>395</v>
      </c>
      <c r="DC5" s="1035"/>
      <c r="DD5" s="1035"/>
      <c r="DE5" s="1035"/>
      <c r="DF5" s="1036"/>
      <c r="DG5" s="1117" t="s">
        <v>396</v>
      </c>
      <c r="DH5" s="1118"/>
      <c r="DI5" s="1118"/>
      <c r="DJ5" s="1118"/>
      <c r="DK5" s="1119"/>
      <c r="DL5" s="1117" t="s">
        <v>397</v>
      </c>
      <c r="DM5" s="1118"/>
      <c r="DN5" s="1118"/>
      <c r="DO5" s="1118"/>
      <c r="DP5" s="1119"/>
      <c r="DQ5" s="1034" t="s">
        <v>398</v>
      </c>
      <c r="DR5" s="1035"/>
      <c r="DS5" s="1035"/>
      <c r="DT5" s="1035"/>
      <c r="DU5" s="1036"/>
      <c r="DV5" s="1034" t="s">
        <v>389</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399</v>
      </c>
      <c r="C7" s="1081"/>
      <c r="D7" s="1081"/>
      <c r="E7" s="1081"/>
      <c r="F7" s="1081"/>
      <c r="G7" s="1081"/>
      <c r="H7" s="1081"/>
      <c r="I7" s="1081"/>
      <c r="J7" s="1081"/>
      <c r="K7" s="1081"/>
      <c r="L7" s="1081"/>
      <c r="M7" s="1081"/>
      <c r="N7" s="1081"/>
      <c r="O7" s="1081"/>
      <c r="P7" s="1082"/>
      <c r="Q7" s="1135">
        <v>4454</v>
      </c>
      <c r="R7" s="1136"/>
      <c r="S7" s="1136"/>
      <c r="T7" s="1136"/>
      <c r="U7" s="1136"/>
      <c r="V7" s="1136">
        <v>4393</v>
      </c>
      <c r="W7" s="1136"/>
      <c r="X7" s="1136"/>
      <c r="Y7" s="1136"/>
      <c r="Z7" s="1136"/>
      <c r="AA7" s="1136">
        <v>61</v>
      </c>
      <c r="AB7" s="1136"/>
      <c r="AC7" s="1136"/>
      <c r="AD7" s="1136"/>
      <c r="AE7" s="1137"/>
      <c r="AF7" s="1138">
        <v>59</v>
      </c>
      <c r="AG7" s="1139"/>
      <c r="AH7" s="1139"/>
      <c r="AI7" s="1139"/>
      <c r="AJ7" s="1140"/>
      <c r="AK7" s="1141">
        <v>207</v>
      </c>
      <c r="AL7" s="1142"/>
      <c r="AM7" s="1142"/>
      <c r="AN7" s="1142"/>
      <c r="AO7" s="1142"/>
      <c r="AP7" s="1142">
        <v>3998</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600</v>
      </c>
      <c r="BT7" s="1133"/>
      <c r="BU7" s="1133"/>
      <c r="BV7" s="1133"/>
      <c r="BW7" s="1133"/>
      <c r="BX7" s="1133"/>
      <c r="BY7" s="1133"/>
      <c r="BZ7" s="1133"/>
      <c r="CA7" s="1133"/>
      <c r="CB7" s="1133"/>
      <c r="CC7" s="1133"/>
      <c r="CD7" s="1133"/>
      <c r="CE7" s="1133"/>
      <c r="CF7" s="1133"/>
      <c r="CG7" s="1145"/>
      <c r="CH7" s="1129">
        <v>2</v>
      </c>
      <c r="CI7" s="1130"/>
      <c r="CJ7" s="1130"/>
      <c r="CK7" s="1130"/>
      <c r="CL7" s="1131"/>
      <c r="CM7" s="1129">
        <v>5</v>
      </c>
      <c r="CN7" s="1130"/>
      <c r="CO7" s="1130"/>
      <c r="CP7" s="1130"/>
      <c r="CQ7" s="1131"/>
      <c r="CR7" s="1129">
        <v>5</v>
      </c>
      <c r="CS7" s="1130"/>
      <c r="CT7" s="1130"/>
      <c r="CU7" s="1130"/>
      <c r="CV7" s="1131"/>
      <c r="CW7" s="1129">
        <v>56</v>
      </c>
      <c r="CX7" s="1130"/>
      <c r="CY7" s="1130"/>
      <c r="CZ7" s="1130"/>
      <c r="DA7" s="1131"/>
      <c r="DB7" s="1129" t="s">
        <v>592</v>
      </c>
      <c r="DC7" s="1130"/>
      <c r="DD7" s="1130"/>
      <c r="DE7" s="1130"/>
      <c r="DF7" s="1131"/>
      <c r="DG7" s="1129" t="s">
        <v>592</v>
      </c>
      <c r="DH7" s="1130"/>
      <c r="DI7" s="1130"/>
      <c r="DJ7" s="1130"/>
      <c r="DK7" s="1131"/>
      <c r="DL7" s="1129" t="s">
        <v>592</v>
      </c>
      <c r="DM7" s="1130"/>
      <c r="DN7" s="1130"/>
      <c r="DO7" s="1130"/>
      <c r="DP7" s="1131"/>
      <c r="DQ7" s="1129" t="s">
        <v>592</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400</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401</v>
      </c>
      <c r="B23" s="970" t="s">
        <v>402</v>
      </c>
      <c r="C23" s="971"/>
      <c r="D23" s="971"/>
      <c r="E23" s="971"/>
      <c r="F23" s="971"/>
      <c r="G23" s="971"/>
      <c r="H23" s="971"/>
      <c r="I23" s="971"/>
      <c r="J23" s="971"/>
      <c r="K23" s="971"/>
      <c r="L23" s="971"/>
      <c r="M23" s="971"/>
      <c r="N23" s="971"/>
      <c r="O23" s="971"/>
      <c r="P23" s="981"/>
      <c r="Q23" s="1100">
        <v>4454</v>
      </c>
      <c r="R23" s="1094"/>
      <c r="S23" s="1094"/>
      <c r="T23" s="1094"/>
      <c r="U23" s="1094"/>
      <c r="V23" s="1094">
        <v>4393</v>
      </c>
      <c r="W23" s="1094"/>
      <c r="X23" s="1094"/>
      <c r="Y23" s="1094"/>
      <c r="Z23" s="1094"/>
      <c r="AA23" s="1094">
        <v>61</v>
      </c>
      <c r="AB23" s="1094"/>
      <c r="AC23" s="1094"/>
      <c r="AD23" s="1094"/>
      <c r="AE23" s="1101"/>
      <c r="AF23" s="1102">
        <v>59</v>
      </c>
      <c r="AG23" s="1094"/>
      <c r="AH23" s="1094"/>
      <c r="AI23" s="1094"/>
      <c r="AJ23" s="1103"/>
      <c r="AK23" s="1104"/>
      <c r="AL23" s="1105"/>
      <c r="AM23" s="1105"/>
      <c r="AN23" s="1105"/>
      <c r="AO23" s="1105"/>
      <c r="AP23" s="1094">
        <v>3998</v>
      </c>
      <c r="AQ23" s="1094"/>
      <c r="AR23" s="1094"/>
      <c r="AS23" s="1094"/>
      <c r="AT23" s="1094"/>
      <c r="AU23" s="1095"/>
      <c r="AV23" s="1095"/>
      <c r="AW23" s="1095"/>
      <c r="AX23" s="1095"/>
      <c r="AY23" s="1096"/>
      <c r="AZ23" s="1097" t="s">
        <v>403</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404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405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382</v>
      </c>
      <c r="B26" s="1029"/>
      <c r="C26" s="1029"/>
      <c r="D26" s="1029"/>
      <c r="E26" s="1029"/>
      <c r="F26" s="1029"/>
      <c r="G26" s="1029"/>
      <c r="H26" s="1029"/>
      <c r="I26" s="1029"/>
      <c r="J26" s="1029"/>
      <c r="K26" s="1029"/>
      <c r="L26" s="1029"/>
      <c r="M26" s="1029"/>
      <c r="N26" s="1029"/>
      <c r="O26" s="1029"/>
      <c r="P26" s="1030"/>
      <c r="Q26" s="1034" t="s">
        <v>406</v>
      </c>
      <c r="R26" s="1035"/>
      <c r="S26" s="1035"/>
      <c r="T26" s="1035"/>
      <c r="U26" s="1036"/>
      <c r="V26" s="1034" t="s">
        <v>407</v>
      </c>
      <c r="W26" s="1035"/>
      <c r="X26" s="1035"/>
      <c r="Y26" s="1035"/>
      <c r="Z26" s="1036"/>
      <c r="AA26" s="1034" t="s">
        <v>408</v>
      </c>
      <c r="AB26" s="1035"/>
      <c r="AC26" s="1035"/>
      <c r="AD26" s="1035"/>
      <c r="AE26" s="1035"/>
      <c r="AF26" s="1088" t="s">
        <v>409</v>
      </c>
      <c r="AG26" s="1041"/>
      <c r="AH26" s="1041"/>
      <c r="AI26" s="1041"/>
      <c r="AJ26" s="1089"/>
      <c r="AK26" s="1035" t="s">
        <v>410</v>
      </c>
      <c r="AL26" s="1035"/>
      <c r="AM26" s="1035"/>
      <c r="AN26" s="1035"/>
      <c r="AO26" s="1036"/>
      <c r="AP26" s="1034" t="s">
        <v>411</v>
      </c>
      <c r="AQ26" s="1035"/>
      <c r="AR26" s="1035"/>
      <c r="AS26" s="1035"/>
      <c r="AT26" s="1036"/>
      <c r="AU26" s="1034" t="s">
        <v>412</v>
      </c>
      <c r="AV26" s="1035"/>
      <c r="AW26" s="1035"/>
      <c r="AX26" s="1035"/>
      <c r="AY26" s="1036"/>
      <c r="AZ26" s="1034" t="s">
        <v>413</v>
      </c>
      <c r="BA26" s="1035"/>
      <c r="BB26" s="1035"/>
      <c r="BC26" s="1035"/>
      <c r="BD26" s="1036"/>
      <c r="BE26" s="1034" t="s">
        <v>389</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414</v>
      </c>
      <c r="C28" s="1081"/>
      <c r="D28" s="1081"/>
      <c r="E28" s="1081"/>
      <c r="F28" s="1081"/>
      <c r="G28" s="1081"/>
      <c r="H28" s="1081"/>
      <c r="I28" s="1081"/>
      <c r="J28" s="1081"/>
      <c r="K28" s="1081"/>
      <c r="L28" s="1081"/>
      <c r="M28" s="1081"/>
      <c r="N28" s="1081"/>
      <c r="O28" s="1081"/>
      <c r="P28" s="1082"/>
      <c r="Q28" s="1083">
        <v>500</v>
      </c>
      <c r="R28" s="1084"/>
      <c r="S28" s="1084"/>
      <c r="T28" s="1084"/>
      <c r="U28" s="1084"/>
      <c r="V28" s="1084">
        <v>499</v>
      </c>
      <c r="W28" s="1084"/>
      <c r="X28" s="1084"/>
      <c r="Y28" s="1084"/>
      <c r="Z28" s="1084"/>
      <c r="AA28" s="1084">
        <v>1</v>
      </c>
      <c r="AB28" s="1084"/>
      <c r="AC28" s="1084"/>
      <c r="AD28" s="1084"/>
      <c r="AE28" s="1085"/>
      <c r="AF28" s="1086">
        <v>1</v>
      </c>
      <c r="AG28" s="1084"/>
      <c r="AH28" s="1084"/>
      <c r="AI28" s="1084"/>
      <c r="AJ28" s="1087"/>
      <c r="AK28" s="1075">
        <v>37</v>
      </c>
      <c r="AL28" s="1076"/>
      <c r="AM28" s="1076"/>
      <c r="AN28" s="1076"/>
      <c r="AO28" s="1076"/>
      <c r="AP28" s="1076" t="s">
        <v>592</v>
      </c>
      <c r="AQ28" s="1076"/>
      <c r="AR28" s="1076"/>
      <c r="AS28" s="1076"/>
      <c r="AT28" s="1076"/>
      <c r="AU28" s="1076" t="s">
        <v>592</v>
      </c>
      <c r="AV28" s="1076"/>
      <c r="AW28" s="1076"/>
      <c r="AX28" s="1076"/>
      <c r="AY28" s="1076"/>
      <c r="AZ28" s="1077" t="s">
        <v>592</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415</v>
      </c>
      <c r="C29" s="1064"/>
      <c r="D29" s="1064"/>
      <c r="E29" s="1064"/>
      <c r="F29" s="1064"/>
      <c r="G29" s="1064"/>
      <c r="H29" s="1064"/>
      <c r="I29" s="1064"/>
      <c r="J29" s="1064"/>
      <c r="K29" s="1064"/>
      <c r="L29" s="1064"/>
      <c r="M29" s="1064"/>
      <c r="N29" s="1064"/>
      <c r="O29" s="1064"/>
      <c r="P29" s="1065"/>
      <c r="Q29" s="1071">
        <v>389</v>
      </c>
      <c r="R29" s="1072"/>
      <c r="S29" s="1072"/>
      <c r="T29" s="1072"/>
      <c r="U29" s="1072"/>
      <c r="V29" s="1072">
        <v>379</v>
      </c>
      <c r="W29" s="1072"/>
      <c r="X29" s="1072"/>
      <c r="Y29" s="1072"/>
      <c r="Z29" s="1072"/>
      <c r="AA29" s="1072">
        <v>10</v>
      </c>
      <c r="AB29" s="1072"/>
      <c r="AC29" s="1072"/>
      <c r="AD29" s="1072"/>
      <c r="AE29" s="1073"/>
      <c r="AF29" s="1068">
        <v>10</v>
      </c>
      <c r="AG29" s="1069"/>
      <c r="AH29" s="1069"/>
      <c r="AI29" s="1069"/>
      <c r="AJ29" s="1070"/>
      <c r="AK29" s="1013">
        <v>57</v>
      </c>
      <c r="AL29" s="1004"/>
      <c r="AM29" s="1004"/>
      <c r="AN29" s="1004"/>
      <c r="AO29" s="1004"/>
      <c r="AP29" s="1004" t="s">
        <v>592</v>
      </c>
      <c r="AQ29" s="1004"/>
      <c r="AR29" s="1004"/>
      <c r="AS29" s="1004"/>
      <c r="AT29" s="1004"/>
      <c r="AU29" s="1004" t="s">
        <v>592</v>
      </c>
      <c r="AV29" s="1004"/>
      <c r="AW29" s="1004"/>
      <c r="AX29" s="1004"/>
      <c r="AY29" s="1004"/>
      <c r="AZ29" s="1074" t="s">
        <v>592</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416</v>
      </c>
      <c r="C30" s="1064"/>
      <c r="D30" s="1064"/>
      <c r="E30" s="1064"/>
      <c r="F30" s="1064"/>
      <c r="G30" s="1064"/>
      <c r="H30" s="1064"/>
      <c r="I30" s="1064"/>
      <c r="J30" s="1064"/>
      <c r="K30" s="1064"/>
      <c r="L30" s="1064"/>
      <c r="M30" s="1064"/>
      <c r="N30" s="1064"/>
      <c r="O30" s="1064"/>
      <c r="P30" s="1065"/>
      <c r="Q30" s="1071">
        <v>60</v>
      </c>
      <c r="R30" s="1072"/>
      <c r="S30" s="1072"/>
      <c r="T30" s="1072"/>
      <c r="U30" s="1072"/>
      <c r="V30" s="1072">
        <v>60</v>
      </c>
      <c r="W30" s="1072"/>
      <c r="X30" s="1072"/>
      <c r="Y30" s="1072"/>
      <c r="Z30" s="1072"/>
      <c r="AA30" s="1072">
        <v>0</v>
      </c>
      <c r="AB30" s="1072"/>
      <c r="AC30" s="1072"/>
      <c r="AD30" s="1072"/>
      <c r="AE30" s="1073"/>
      <c r="AF30" s="1068" t="s">
        <v>417</v>
      </c>
      <c r="AG30" s="1069"/>
      <c r="AH30" s="1069"/>
      <c r="AI30" s="1069"/>
      <c r="AJ30" s="1070"/>
      <c r="AK30" s="1013">
        <v>23</v>
      </c>
      <c r="AL30" s="1004"/>
      <c r="AM30" s="1004"/>
      <c r="AN30" s="1004"/>
      <c r="AO30" s="1004"/>
      <c r="AP30" s="1004" t="s">
        <v>592</v>
      </c>
      <c r="AQ30" s="1004"/>
      <c r="AR30" s="1004"/>
      <c r="AS30" s="1004"/>
      <c r="AT30" s="1004"/>
      <c r="AU30" s="1004" t="s">
        <v>592</v>
      </c>
      <c r="AV30" s="1004"/>
      <c r="AW30" s="1004"/>
      <c r="AX30" s="1004"/>
      <c r="AY30" s="1004"/>
      <c r="AZ30" s="1074" t="s">
        <v>592</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418</v>
      </c>
      <c r="C31" s="1064"/>
      <c r="D31" s="1064"/>
      <c r="E31" s="1064"/>
      <c r="F31" s="1064"/>
      <c r="G31" s="1064"/>
      <c r="H31" s="1064"/>
      <c r="I31" s="1064"/>
      <c r="J31" s="1064"/>
      <c r="K31" s="1064"/>
      <c r="L31" s="1064"/>
      <c r="M31" s="1064"/>
      <c r="N31" s="1064"/>
      <c r="O31" s="1064"/>
      <c r="P31" s="1065"/>
      <c r="Q31" s="1071">
        <v>395</v>
      </c>
      <c r="R31" s="1072"/>
      <c r="S31" s="1072"/>
      <c r="T31" s="1072"/>
      <c r="U31" s="1072"/>
      <c r="V31" s="1072">
        <v>395</v>
      </c>
      <c r="W31" s="1072"/>
      <c r="X31" s="1072"/>
      <c r="Y31" s="1072"/>
      <c r="Z31" s="1072"/>
      <c r="AA31" s="1072">
        <v>0</v>
      </c>
      <c r="AB31" s="1072"/>
      <c r="AC31" s="1072"/>
      <c r="AD31" s="1072"/>
      <c r="AE31" s="1073"/>
      <c r="AF31" s="1068" t="s">
        <v>417</v>
      </c>
      <c r="AG31" s="1069"/>
      <c r="AH31" s="1069"/>
      <c r="AI31" s="1069"/>
      <c r="AJ31" s="1070"/>
      <c r="AK31" s="1013">
        <v>125</v>
      </c>
      <c r="AL31" s="1004"/>
      <c r="AM31" s="1004"/>
      <c r="AN31" s="1004"/>
      <c r="AO31" s="1004"/>
      <c r="AP31" s="1004">
        <v>179</v>
      </c>
      <c r="AQ31" s="1004"/>
      <c r="AR31" s="1004"/>
      <c r="AS31" s="1004"/>
      <c r="AT31" s="1004"/>
      <c r="AU31" s="1004">
        <v>27</v>
      </c>
      <c r="AV31" s="1004"/>
      <c r="AW31" s="1004"/>
      <c r="AX31" s="1004"/>
      <c r="AY31" s="1004"/>
      <c r="AZ31" s="1074" t="s">
        <v>592</v>
      </c>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419</v>
      </c>
      <c r="C32" s="1064"/>
      <c r="D32" s="1064"/>
      <c r="E32" s="1064"/>
      <c r="F32" s="1064"/>
      <c r="G32" s="1064"/>
      <c r="H32" s="1064"/>
      <c r="I32" s="1064"/>
      <c r="J32" s="1064"/>
      <c r="K32" s="1064"/>
      <c r="L32" s="1064"/>
      <c r="M32" s="1064"/>
      <c r="N32" s="1064"/>
      <c r="O32" s="1064"/>
      <c r="P32" s="1065"/>
      <c r="Q32" s="1071">
        <v>98</v>
      </c>
      <c r="R32" s="1072"/>
      <c r="S32" s="1072"/>
      <c r="T32" s="1072"/>
      <c r="U32" s="1072"/>
      <c r="V32" s="1072">
        <v>93</v>
      </c>
      <c r="W32" s="1072"/>
      <c r="X32" s="1072"/>
      <c r="Y32" s="1072"/>
      <c r="Z32" s="1072"/>
      <c r="AA32" s="1072">
        <v>5</v>
      </c>
      <c r="AB32" s="1072"/>
      <c r="AC32" s="1072"/>
      <c r="AD32" s="1072"/>
      <c r="AE32" s="1073"/>
      <c r="AF32" s="1068">
        <v>5</v>
      </c>
      <c r="AG32" s="1069"/>
      <c r="AH32" s="1069"/>
      <c r="AI32" s="1069"/>
      <c r="AJ32" s="1070"/>
      <c r="AK32" s="1013">
        <v>6</v>
      </c>
      <c r="AL32" s="1004"/>
      <c r="AM32" s="1004"/>
      <c r="AN32" s="1004"/>
      <c r="AO32" s="1004"/>
      <c r="AP32" s="1004">
        <v>265</v>
      </c>
      <c r="AQ32" s="1004"/>
      <c r="AR32" s="1004"/>
      <c r="AS32" s="1004"/>
      <c r="AT32" s="1004"/>
      <c r="AU32" s="1004" t="s">
        <v>592</v>
      </c>
      <c r="AV32" s="1004"/>
      <c r="AW32" s="1004"/>
      <c r="AX32" s="1004"/>
      <c r="AY32" s="1004"/>
      <c r="AZ32" s="1074" t="s">
        <v>592</v>
      </c>
      <c r="BA32" s="1074"/>
      <c r="BB32" s="1074"/>
      <c r="BC32" s="1074"/>
      <c r="BD32" s="1074"/>
      <c r="BE32" s="1005" t="s">
        <v>420</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421</v>
      </c>
      <c r="C33" s="1064"/>
      <c r="D33" s="1064"/>
      <c r="E33" s="1064"/>
      <c r="F33" s="1064"/>
      <c r="G33" s="1064"/>
      <c r="H33" s="1064"/>
      <c r="I33" s="1064"/>
      <c r="J33" s="1064"/>
      <c r="K33" s="1064"/>
      <c r="L33" s="1064"/>
      <c r="M33" s="1064"/>
      <c r="N33" s="1064"/>
      <c r="O33" s="1064"/>
      <c r="P33" s="1065"/>
      <c r="Q33" s="1071">
        <v>192</v>
      </c>
      <c r="R33" s="1072"/>
      <c r="S33" s="1072"/>
      <c r="T33" s="1072"/>
      <c r="U33" s="1072"/>
      <c r="V33" s="1072">
        <v>191</v>
      </c>
      <c r="W33" s="1072"/>
      <c r="X33" s="1072"/>
      <c r="Y33" s="1072"/>
      <c r="Z33" s="1072"/>
      <c r="AA33" s="1072">
        <v>1</v>
      </c>
      <c r="AB33" s="1072"/>
      <c r="AC33" s="1072"/>
      <c r="AD33" s="1072"/>
      <c r="AE33" s="1073"/>
      <c r="AF33" s="1068">
        <v>1</v>
      </c>
      <c r="AG33" s="1069"/>
      <c r="AH33" s="1069"/>
      <c r="AI33" s="1069"/>
      <c r="AJ33" s="1070"/>
      <c r="AK33" s="1013">
        <v>130</v>
      </c>
      <c r="AL33" s="1004"/>
      <c r="AM33" s="1004"/>
      <c r="AN33" s="1004"/>
      <c r="AO33" s="1004"/>
      <c r="AP33" s="1004">
        <v>797</v>
      </c>
      <c r="AQ33" s="1004"/>
      <c r="AR33" s="1004"/>
      <c r="AS33" s="1004"/>
      <c r="AT33" s="1004"/>
      <c r="AU33" s="1004">
        <v>648</v>
      </c>
      <c r="AV33" s="1004"/>
      <c r="AW33" s="1004"/>
      <c r="AX33" s="1004"/>
      <c r="AY33" s="1004"/>
      <c r="AZ33" s="1074" t="s">
        <v>592</v>
      </c>
      <c r="BA33" s="1074"/>
      <c r="BB33" s="1074"/>
      <c r="BC33" s="1074"/>
      <c r="BD33" s="1074"/>
      <c r="BE33" s="1005" t="s">
        <v>420</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422</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401</v>
      </c>
      <c r="B63" s="970" t="s">
        <v>423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16</v>
      </c>
      <c r="AG63" s="992"/>
      <c r="AH63" s="992"/>
      <c r="AI63" s="992"/>
      <c r="AJ63" s="1055"/>
      <c r="AK63" s="1056"/>
      <c r="AL63" s="996"/>
      <c r="AM63" s="996"/>
      <c r="AN63" s="996"/>
      <c r="AO63" s="996"/>
      <c r="AP63" s="992">
        <v>1241</v>
      </c>
      <c r="AQ63" s="992"/>
      <c r="AR63" s="992"/>
      <c r="AS63" s="992"/>
      <c r="AT63" s="992"/>
      <c r="AU63" s="992">
        <v>675</v>
      </c>
      <c r="AV63" s="992"/>
      <c r="AW63" s="992"/>
      <c r="AX63" s="992"/>
      <c r="AY63" s="992"/>
      <c r="AZ63" s="1050"/>
      <c r="BA63" s="1050"/>
      <c r="BB63" s="1050"/>
      <c r="BC63" s="1050"/>
      <c r="BD63" s="1050"/>
      <c r="BE63" s="993"/>
      <c r="BF63" s="993"/>
      <c r="BG63" s="993"/>
      <c r="BH63" s="993"/>
      <c r="BI63" s="994"/>
      <c r="BJ63" s="1051" t="s">
        <v>424</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425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426</v>
      </c>
      <c r="B66" s="1029"/>
      <c r="C66" s="1029"/>
      <c r="D66" s="1029"/>
      <c r="E66" s="1029"/>
      <c r="F66" s="1029"/>
      <c r="G66" s="1029"/>
      <c r="H66" s="1029"/>
      <c r="I66" s="1029"/>
      <c r="J66" s="1029"/>
      <c r="K66" s="1029"/>
      <c r="L66" s="1029"/>
      <c r="M66" s="1029"/>
      <c r="N66" s="1029"/>
      <c r="O66" s="1029"/>
      <c r="P66" s="1030"/>
      <c r="Q66" s="1034" t="s">
        <v>427</v>
      </c>
      <c r="R66" s="1035"/>
      <c r="S66" s="1035"/>
      <c r="T66" s="1035"/>
      <c r="U66" s="1036"/>
      <c r="V66" s="1034" t="s">
        <v>428</v>
      </c>
      <c r="W66" s="1035"/>
      <c r="X66" s="1035"/>
      <c r="Y66" s="1035"/>
      <c r="Z66" s="1036"/>
      <c r="AA66" s="1034" t="s">
        <v>408</v>
      </c>
      <c r="AB66" s="1035"/>
      <c r="AC66" s="1035"/>
      <c r="AD66" s="1035"/>
      <c r="AE66" s="1036"/>
      <c r="AF66" s="1040" t="s">
        <v>409</v>
      </c>
      <c r="AG66" s="1041"/>
      <c r="AH66" s="1041"/>
      <c r="AI66" s="1041"/>
      <c r="AJ66" s="1042"/>
      <c r="AK66" s="1034" t="s">
        <v>410</v>
      </c>
      <c r="AL66" s="1029"/>
      <c r="AM66" s="1029"/>
      <c r="AN66" s="1029"/>
      <c r="AO66" s="1030"/>
      <c r="AP66" s="1034" t="s">
        <v>429</v>
      </c>
      <c r="AQ66" s="1035"/>
      <c r="AR66" s="1035"/>
      <c r="AS66" s="1035"/>
      <c r="AT66" s="1036"/>
      <c r="AU66" s="1034" t="s">
        <v>430</v>
      </c>
      <c r="AV66" s="1035"/>
      <c r="AW66" s="1035"/>
      <c r="AX66" s="1035"/>
      <c r="AY66" s="1036"/>
      <c r="AZ66" s="1034" t="s">
        <v>389</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593</v>
      </c>
      <c r="C68" s="1019"/>
      <c r="D68" s="1019"/>
      <c r="E68" s="1019"/>
      <c r="F68" s="1019"/>
      <c r="G68" s="1019"/>
      <c r="H68" s="1019"/>
      <c r="I68" s="1019"/>
      <c r="J68" s="1019"/>
      <c r="K68" s="1019"/>
      <c r="L68" s="1019"/>
      <c r="M68" s="1019"/>
      <c r="N68" s="1019"/>
      <c r="O68" s="1019"/>
      <c r="P68" s="1020"/>
      <c r="Q68" s="1021">
        <v>499</v>
      </c>
      <c r="R68" s="1015"/>
      <c r="S68" s="1015"/>
      <c r="T68" s="1015"/>
      <c r="U68" s="1015"/>
      <c r="V68" s="1015">
        <v>465</v>
      </c>
      <c r="W68" s="1015"/>
      <c r="X68" s="1015"/>
      <c r="Y68" s="1015"/>
      <c r="Z68" s="1015"/>
      <c r="AA68" s="1015">
        <v>34</v>
      </c>
      <c r="AB68" s="1015"/>
      <c r="AC68" s="1015"/>
      <c r="AD68" s="1015"/>
      <c r="AE68" s="1015"/>
      <c r="AF68" s="1015">
        <v>34</v>
      </c>
      <c r="AG68" s="1015"/>
      <c r="AH68" s="1015"/>
      <c r="AI68" s="1015"/>
      <c r="AJ68" s="1015"/>
      <c r="AK68" s="1015">
        <v>15</v>
      </c>
      <c r="AL68" s="1015"/>
      <c r="AM68" s="1015"/>
      <c r="AN68" s="1015"/>
      <c r="AO68" s="1015"/>
      <c r="AP68" s="1015" t="s">
        <v>592</v>
      </c>
      <c r="AQ68" s="1015"/>
      <c r="AR68" s="1015"/>
      <c r="AS68" s="1015"/>
      <c r="AT68" s="1015"/>
      <c r="AU68" s="1015" t="s">
        <v>592</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594</v>
      </c>
      <c r="C69" s="1008"/>
      <c r="D69" s="1008"/>
      <c r="E69" s="1008"/>
      <c r="F69" s="1008"/>
      <c r="G69" s="1008"/>
      <c r="H69" s="1008"/>
      <c r="I69" s="1008"/>
      <c r="J69" s="1008"/>
      <c r="K69" s="1008"/>
      <c r="L69" s="1008"/>
      <c r="M69" s="1008"/>
      <c r="N69" s="1008"/>
      <c r="O69" s="1008"/>
      <c r="P69" s="1009"/>
      <c r="Q69" s="1010">
        <v>1051</v>
      </c>
      <c r="R69" s="1004"/>
      <c r="S69" s="1004"/>
      <c r="T69" s="1004"/>
      <c r="U69" s="1004"/>
      <c r="V69" s="1004">
        <v>1011</v>
      </c>
      <c r="W69" s="1004"/>
      <c r="X69" s="1004"/>
      <c r="Y69" s="1004"/>
      <c r="Z69" s="1004"/>
      <c r="AA69" s="1004">
        <v>40</v>
      </c>
      <c r="AB69" s="1004"/>
      <c r="AC69" s="1004"/>
      <c r="AD69" s="1004"/>
      <c r="AE69" s="1004"/>
      <c r="AF69" s="1004">
        <v>40</v>
      </c>
      <c r="AG69" s="1004"/>
      <c r="AH69" s="1004"/>
      <c r="AI69" s="1004"/>
      <c r="AJ69" s="1004"/>
      <c r="AK69" s="1004">
        <v>1</v>
      </c>
      <c r="AL69" s="1004"/>
      <c r="AM69" s="1004"/>
      <c r="AN69" s="1004"/>
      <c r="AO69" s="1004"/>
      <c r="AP69" s="1004" t="s">
        <v>592</v>
      </c>
      <c r="AQ69" s="1004"/>
      <c r="AR69" s="1004"/>
      <c r="AS69" s="1004"/>
      <c r="AT69" s="1004"/>
      <c r="AU69" s="1004" t="s">
        <v>592</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595</v>
      </c>
      <c r="C70" s="1008"/>
      <c r="D70" s="1008"/>
      <c r="E70" s="1008"/>
      <c r="F70" s="1008"/>
      <c r="G70" s="1008"/>
      <c r="H70" s="1008"/>
      <c r="I70" s="1008"/>
      <c r="J70" s="1008"/>
      <c r="K70" s="1008"/>
      <c r="L70" s="1008"/>
      <c r="M70" s="1008"/>
      <c r="N70" s="1008"/>
      <c r="O70" s="1008"/>
      <c r="P70" s="1009"/>
      <c r="Q70" s="1010">
        <v>55</v>
      </c>
      <c r="R70" s="1004"/>
      <c r="S70" s="1004"/>
      <c r="T70" s="1004"/>
      <c r="U70" s="1004"/>
      <c r="V70" s="1004">
        <v>48</v>
      </c>
      <c r="W70" s="1004"/>
      <c r="X70" s="1004"/>
      <c r="Y70" s="1004"/>
      <c r="Z70" s="1004"/>
      <c r="AA70" s="1004">
        <v>7</v>
      </c>
      <c r="AB70" s="1004"/>
      <c r="AC70" s="1004"/>
      <c r="AD70" s="1004"/>
      <c r="AE70" s="1004"/>
      <c r="AF70" s="1004">
        <v>7</v>
      </c>
      <c r="AG70" s="1004"/>
      <c r="AH70" s="1004"/>
      <c r="AI70" s="1004"/>
      <c r="AJ70" s="1004"/>
      <c r="AK70" s="1004">
        <v>9</v>
      </c>
      <c r="AL70" s="1004"/>
      <c r="AM70" s="1004"/>
      <c r="AN70" s="1004"/>
      <c r="AO70" s="1004"/>
      <c r="AP70" s="1004" t="s">
        <v>592</v>
      </c>
      <c r="AQ70" s="1004"/>
      <c r="AR70" s="1004"/>
      <c r="AS70" s="1004"/>
      <c r="AT70" s="1004"/>
      <c r="AU70" s="1004" t="s">
        <v>592</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596</v>
      </c>
      <c r="C71" s="1008"/>
      <c r="D71" s="1008"/>
      <c r="E71" s="1008"/>
      <c r="F71" s="1008"/>
      <c r="G71" s="1008"/>
      <c r="H71" s="1008"/>
      <c r="I71" s="1008"/>
      <c r="J71" s="1008"/>
      <c r="K71" s="1008"/>
      <c r="L71" s="1008"/>
      <c r="M71" s="1008"/>
      <c r="N71" s="1008"/>
      <c r="O71" s="1008"/>
      <c r="P71" s="1009"/>
      <c r="Q71" s="1010">
        <v>740</v>
      </c>
      <c r="R71" s="1004"/>
      <c r="S71" s="1004"/>
      <c r="T71" s="1004"/>
      <c r="U71" s="1004"/>
      <c r="V71" s="1004">
        <v>734</v>
      </c>
      <c r="W71" s="1004"/>
      <c r="X71" s="1004"/>
      <c r="Y71" s="1004"/>
      <c r="Z71" s="1004"/>
      <c r="AA71" s="1004">
        <v>6</v>
      </c>
      <c r="AB71" s="1004"/>
      <c r="AC71" s="1004"/>
      <c r="AD71" s="1004"/>
      <c r="AE71" s="1004"/>
      <c r="AF71" s="1004">
        <v>6</v>
      </c>
      <c r="AG71" s="1004"/>
      <c r="AH71" s="1004"/>
      <c r="AI71" s="1004"/>
      <c r="AJ71" s="1004"/>
      <c r="AK71" s="1004" t="s">
        <v>592</v>
      </c>
      <c r="AL71" s="1004"/>
      <c r="AM71" s="1004"/>
      <c r="AN71" s="1004"/>
      <c r="AO71" s="1004"/>
      <c r="AP71" s="1004">
        <v>558</v>
      </c>
      <c r="AQ71" s="1004"/>
      <c r="AR71" s="1004"/>
      <c r="AS71" s="1004"/>
      <c r="AT71" s="1004"/>
      <c r="AU71" s="1004">
        <v>11</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597</v>
      </c>
      <c r="C72" s="1008"/>
      <c r="D72" s="1008"/>
      <c r="E72" s="1008"/>
      <c r="F72" s="1008"/>
      <c r="G72" s="1008"/>
      <c r="H72" s="1008"/>
      <c r="I72" s="1008"/>
      <c r="J72" s="1008"/>
      <c r="K72" s="1008"/>
      <c r="L72" s="1008"/>
      <c r="M72" s="1008"/>
      <c r="N72" s="1008"/>
      <c r="O72" s="1008"/>
      <c r="P72" s="1009"/>
      <c r="Q72" s="1010">
        <v>451</v>
      </c>
      <c r="R72" s="1004"/>
      <c r="S72" s="1004"/>
      <c r="T72" s="1004"/>
      <c r="U72" s="1004"/>
      <c r="V72" s="1004">
        <v>416</v>
      </c>
      <c r="W72" s="1004"/>
      <c r="X72" s="1004"/>
      <c r="Y72" s="1004"/>
      <c r="Z72" s="1004"/>
      <c r="AA72" s="1004">
        <v>35</v>
      </c>
      <c r="AB72" s="1004"/>
      <c r="AC72" s="1004"/>
      <c r="AD72" s="1004"/>
      <c r="AE72" s="1004"/>
      <c r="AF72" s="1004">
        <v>548</v>
      </c>
      <c r="AG72" s="1004"/>
      <c r="AH72" s="1004"/>
      <c r="AI72" s="1004"/>
      <c r="AJ72" s="1004"/>
      <c r="AK72" s="1004" t="s">
        <v>592</v>
      </c>
      <c r="AL72" s="1004"/>
      <c r="AM72" s="1004"/>
      <c r="AN72" s="1004"/>
      <c r="AO72" s="1004"/>
      <c r="AP72" s="1004">
        <v>787</v>
      </c>
      <c r="AQ72" s="1004"/>
      <c r="AR72" s="1004"/>
      <c r="AS72" s="1004"/>
      <c r="AT72" s="1004"/>
      <c r="AU72" s="1004" t="s">
        <v>592</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598</v>
      </c>
      <c r="C73" s="1008"/>
      <c r="D73" s="1008"/>
      <c r="E73" s="1008"/>
      <c r="F73" s="1008"/>
      <c r="G73" s="1008"/>
      <c r="H73" s="1008"/>
      <c r="I73" s="1008"/>
      <c r="J73" s="1008"/>
      <c r="K73" s="1008"/>
      <c r="L73" s="1008"/>
      <c r="M73" s="1008"/>
      <c r="N73" s="1008"/>
      <c r="O73" s="1008"/>
      <c r="P73" s="1009"/>
      <c r="Q73" s="1010">
        <v>20</v>
      </c>
      <c r="R73" s="1004"/>
      <c r="S73" s="1004"/>
      <c r="T73" s="1004"/>
      <c r="U73" s="1004"/>
      <c r="V73" s="1004">
        <v>18</v>
      </c>
      <c r="W73" s="1004"/>
      <c r="X73" s="1004"/>
      <c r="Y73" s="1004"/>
      <c r="Z73" s="1004"/>
      <c r="AA73" s="1004">
        <v>2</v>
      </c>
      <c r="AB73" s="1004"/>
      <c r="AC73" s="1004"/>
      <c r="AD73" s="1004"/>
      <c r="AE73" s="1004"/>
      <c r="AF73" s="1004">
        <v>2</v>
      </c>
      <c r="AG73" s="1004"/>
      <c r="AH73" s="1004"/>
      <c r="AI73" s="1004"/>
      <c r="AJ73" s="1004"/>
      <c r="AK73" s="1004" t="s">
        <v>592</v>
      </c>
      <c r="AL73" s="1004"/>
      <c r="AM73" s="1004"/>
      <c r="AN73" s="1004"/>
      <c r="AO73" s="1004"/>
      <c r="AP73" s="1004" t="s">
        <v>592</v>
      </c>
      <c r="AQ73" s="1004"/>
      <c r="AR73" s="1004"/>
      <c r="AS73" s="1004"/>
      <c r="AT73" s="1004"/>
      <c r="AU73" s="1004" t="s">
        <v>592</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599</v>
      </c>
      <c r="C74" s="1008"/>
      <c r="D74" s="1008"/>
      <c r="E74" s="1008"/>
      <c r="F74" s="1008"/>
      <c r="G74" s="1008"/>
      <c r="H74" s="1008"/>
      <c r="I74" s="1008"/>
      <c r="J74" s="1008"/>
      <c r="K74" s="1008"/>
      <c r="L74" s="1008"/>
      <c r="M74" s="1008"/>
      <c r="N74" s="1008"/>
      <c r="O74" s="1008"/>
      <c r="P74" s="1009"/>
      <c r="Q74" s="1010">
        <v>271</v>
      </c>
      <c r="R74" s="1004"/>
      <c r="S74" s="1004"/>
      <c r="T74" s="1004"/>
      <c r="U74" s="1004"/>
      <c r="V74" s="1004">
        <v>267</v>
      </c>
      <c r="W74" s="1004"/>
      <c r="X74" s="1004"/>
      <c r="Y74" s="1004"/>
      <c r="Z74" s="1004"/>
      <c r="AA74" s="1004">
        <v>4</v>
      </c>
      <c r="AB74" s="1004"/>
      <c r="AC74" s="1004"/>
      <c r="AD74" s="1004"/>
      <c r="AE74" s="1004"/>
      <c r="AF74" s="1004">
        <v>4</v>
      </c>
      <c r="AG74" s="1004"/>
      <c r="AH74" s="1004"/>
      <c r="AI74" s="1004"/>
      <c r="AJ74" s="1004"/>
      <c r="AK74" s="1004" t="s">
        <v>592</v>
      </c>
      <c r="AL74" s="1004"/>
      <c r="AM74" s="1004"/>
      <c r="AN74" s="1004"/>
      <c r="AO74" s="1004"/>
      <c r="AP74" s="1004">
        <v>5</v>
      </c>
      <c r="AQ74" s="1004"/>
      <c r="AR74" s="1004"/>
      <c r="AS74" s="1004"/>
      <c r="AT74" s="1004"/>
      <c r="AU74" s="1004">
        <v>1</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401</v>
      </c>
      <c r="B88" s="970" t="s">
        <v>431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641</v>
      </c>
      <c r="AG88" s="992"/>
      <c r="AH88" s="992"/>
      <c r="AI88" s="992"/>
      <c r="AJ88" s="992"/>
      <c r="AK88" s="996"/>
      <c r="AL88" s="996"/>
      <c r="AM88" s="996"/>
      <c r="AN88" s="996"/>
      <c r="AO88" s="996"/>
      <c r="AP88" s="992">
        <v>1350</v>
      </c>
      <c r="AQ88" s="992"/>
      <c r="AR88" s="992"/>
      <c r="AS88" s="992"/>
      <c r="AT88" s="992"/>
      <c r="AU88" s="992">
        <v>12</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401</v>
      </c>
      <c r="BR102" s="970" t="s">
        <v>432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5</v>
      </c>
      <c r="CS102" s="986"/>
      <c r="CT102" s="986"/>
      <c r="CU102" s="986"/>
      <c r="CV102" s="987"/>
      <c r="CW102" s="985">
        <v>56</v>
      </c>
      <c r="CX102" s="986"/>
      <c r="CY102" s="986"/>
      <c r="CZ102" s="986"/>
      <c r="DA102" s="987"/>
      <c r="DB102" s="985" t="s">
        <v>592</v>
      </c>
      <c r="DC102" s="986"/>
      <c r="DD102" s="986"/>
      <c r="DE102" s="986"/>
      <c r="DF102" s="987"/>
      <c r="DG102" s="985" t="s">
        <v>592</v>
      </c>
      <c r="DH102" s="986"/>
      <c r="DI102" s="986"/>
      <c r="DJ102" s="986"/>
      <c r="DK102" s="987"/>
      <c r="DL102" s="985" t="s">
        <v>592</v>
      </c>
      <c r="DM102" s="986"/>
      <c r="DN102" s="986"/>
      <c r="DO102" s="986"/>
      <c r="DP102" s="987"/>
      <c r="DQ102" s="985" t="s">
        <v>592</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433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434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437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439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440</v>
      </c>
      <c r="AB109" s="929"/>
      <c r="AC109" s="929"/>
      <c r="AD109" s="929"/>
      <c r="AE109" s="930"/>
      <c r="AF109" s="931" t="s">
        <v>441</v>
      </c>
      <c r="AG109" s="929"/>
      <c r="AH109" s="929"/>
      <c r="AI109" s="929"/>
      <c r="AJ109" s="930"/>
      <c r="AK109" s="931" t="s">
        <v>316</v>
      </c>
      <c r="AL109" s="929"/>
      <c r="AM109" s="929"/>
      <c r="AN109" s="929"/>
      <c r="AO109" s="930"/>
      <c r="AP109" s="931" t="s">
        <v>442</v>
      </c>
      <c r="AQ109" s="929"/>
      <c r="AR109" s="929"/>
      <c r="AS109" s="929"/>
      <c r="AT109" s="962"/>
      <c r="AU109" s="928" t="s">
        <v>439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440</v>
      </c>
      <c r="BR109" s="929"/>
      <c r="BS109" s="929"/>
      <c r="BT109" s="929"/>
      <c r="BU109" s="930"/>
      <c r="BV109" s="931" t="s">
        <v>441</v>
      </c>
      <c r="BW109" s="929"/>
      <c r="BX109" s="929"/>
      <c r="BY109" s="929"/>
      <c r="BZ109" s="930"/>
      <c r="CA109" s="931" t="s">
        <v>316</v>
      </c>
      <c r="CB109" s="929"/>
      <c r="CC109" s="929"/>
      <c r="CD109" s="929"/>
      <c r="CE109" s="930"/>
      <c r="CF109" s="969" t="s">
        <v>442</v>
      </c>
      <c r="CG109" s="969"/>
      <c r="CH109" s="969"/>
      <c r="CI109" s="969"/>
      <c r="CJ109" s="969"/>
      <c r="CK109" s="931" t="s">
        <v>443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440</v>
      </c>
      <c r="DH109" s="929"/>
      <c r="DI109" s="929"/>
      <c r="DJ109" s="929"/>
      <c r="DK109" s="930"/>
      <c r="DL109" s="931" t="s">
        <v>441</v>
      </c>
      <c r="DM109" s="929"/>
      <c r="DN109" s="929"/>
      <c r="DO109" s="929"/>
      <c r="DP109" s="930"/>
      <c r="DQ109" s="931" t="s">
        <v>316</v>
      </c>
      <c r="DR109" s="929"/>
      <c r="DS109" s="929"/>
      <c r="DT109" s="929"/>
      <c r="DU109" s="930"/>
      <c r="DV109" s="931" t="s">
        <v>442</v>
      </c>
      <c r="DW109" s="929"/>
      <c r="DX109" s="929"/>
      <c r="DY109" s="929"/>
      <c r="DZ109" s="962"/>
    </row>
    <row r="110" spans="1:131" s="221" customFormat="1" ht="26.25" customHeight="1" x14ac:dyDescent="0.15">
      <c r="A110" s="840" t="s">
        <v>444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335749</v>
      </c>
      <c r="AB110" s="922"/>
      <c r="AC110" s="922"/>
      <c r="AD110" s="922"/>
      <c r="AE110" s="923"/>
      <c r="AF110" s="924">
        <v>331344</v>
      </c>
      <c r="AG110" s="922"/>
      <c r="AH110" s="922"/>
      <c r="AI110" s="922"/>
      <c r="AJ110" s="923"/>
      <c r="AK110" s="924">
        <v>345242</v>
      </c>
      <c r="AL110" s="922"/>
      <c r="AM110" s="922"/>
      <c r="AN110" s="922"/>
      <c r="AO110" s="923"/>
      <c r="AP110" s="925">
        <v>18.600000000000001</v>
      </c>
      <c r="AQ110" s="926"/>
      <c r="AR110" s="926"/>
      <c r="AS110" s="926"/>
      <c r="AT110" s="927"/>
      <c r="AU110" s="963" t="s">
        <v>73</v>
      </c>
      <c r="AV110" s="964"/>
      <c r="AW110" s="964"/>
      <c r="AX110" s="964"/>
      <c r="AY110" s="964"/>
      <c r="AZ110" s="893" t="s">
        <v>445</v>
      </c>
      <c r="BA110" s="841"/>
      <c r="BB110" s="841"/>
      <c r="BC110" s="841"/>
      <c r="BD110" s="841"/>
      <c r="BE110" s="841"/>
      <c r="BF110" s="841"/>
      <c r="BG110" s="841"/>
      <c r="BH110" s="841"/>
      <c r="BI110" s="841"/>
      <c r="BJ110" s="841"/>
      <c r="BK110" s="841"/>
      <c r="BL110" s="841"/>
      <c r="BM110" s="841"/>
      <c r="BN110" s="841"/>
      <c r="BO110" s="841"/>
      <c r="BP110" s="842"/>
      <c r="BQ110" s="894">
        <v>2814862</v>
      </c>
      <c r="BR110" s="875"/>
      <c r="BS110" s="875"/>
      <c r="BT110" s="875"/>
      <c r="BU110" s="875"/>
      <c r="BV110" s="875">
        <v>3818525</v>
      </c>
      <c r="BW110" s="875"/>
      <c r="BX110" s="875"/>
      <c r="BY110" s="875"/>
      <c r="BZ110" s="875"/>
      <c r="CA110" s="875">
        <v>3997660</v>
      </c>
      <c r="CB110" s="875"/>
      <c r="CC110" s="875"/>
      <c r="CD110" s="875"/>
      <c r="CE110" s="875"/>
      <c r="CF110" s="899">
        <v>215.4</v>
      </c>
      <c r="CG110" s="900"/>
      <c r="CH110" s="900"/>
      <c r="CI110" s="900"/>
      <c r="CJ110" s="900"/>
      <c r="CK110" s="959" t="s">
        <v>446</v>
      </c>
      <c r="CL110" s="852"/>
      <c r="CM110" s="893" t="s">
        <v>447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424</v>
      </c>
      <c r="DH110" s="875"/>
      <c r="DI110" s="875"/>
      <c r="DJ110" s="875"/>
      <c r="DK110" s="875"/>
      <c r="DL110" s="875" t="s">
        <v>424</v>
      </c>
      <c r="DM110" s="875"/>
      <c r="DN110" s="875"/>
      <c r="DO110" s="875"/>
      <c r="DP110" s="875"/>
      <c r="DQ110" s="875" t="s">
        <v>448</v>
      </c>
      <c r="DR110" s="875"/>
      <c r="DS110" s="875"/>
      <c r="DT110" s="875"/>
      <c r="DU110" s="875"/>
      <c r="DV110" s="876" t="s">
        <v>417</v>
      </c>
      <c r="DW110" s="876"/>
      <c r="DX110" s="876"/>
      <c r="DY110" s="876"/>
      <c r="DZ110" s="877"/>
    </row>
    <row r="111" spans="1:131" s="221" customFormat="1" ht="26.25" customHeight="1" x14ac:dyDescent="0.15">
      <c r="A111" s="807" t="s">
        <v>449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252</v>
      </c>
      <c r="AB111" s="952"/>
      <c r="AC111" s="952"/>
      <c r="AD111" s="952"/>
      <c r="AE111" s="953"/>
      <c r="AF111" s="954" t="s">
        <v>424</v>
      </c>
      <c r="AG111" s="952"/>
      <c r="AH111" s="952"/>
      <c r="AI111" s="952"/>
      <c r="AJ111" s="953"/>
      <c r="AK111" s="954" t="s">
        <v>424</v>
      </c>
      <c r="AL111" s="952"/>
      <c r="AM111" s="952"/>
      <c r="AN111" s="952"/>
      <c r="AO111" s="953"/>
      <c r="AP111" s="955" t="s">
        <v>448</v>
      </c>
      <c r="AQ111" s="956"/>
      <c r="AR111" s="956"/>
      <c r="AS111" s="956"/>
      <c r="AT111" s="957"/>
      <c r="AU111" s="965"/>
      <c r="AV111" s="966"/>
      <c r="AW111" s="966"/>
      <c r="AX111" s="966"/>
      <c r="AY111" s="966"/>
      <c r="AZ111" s="848" t="s">
        <v>450</v>
      </c>
      <c r="BA111" s="785"/>
      <c r="BB111" s="785"/>
      <c r="BC111" s="785"/>
      <c r="BD111" s="785"/>
      <c r="BE111" s="785"/>
      <c r="BF111" s="785"/>
      <c r="BG111" s="785"/>
      <c r="BH111" s="785"/>
      <c r="BI111" s="785"/>
      <c r="BJ111" s="785"/>
      <c r="BK111" s="785"/>
      <c r="BL111" s="785"/>
      <c r="BM111" s="785"/>
      <c r="BN111" s="785"/>
      <c r="BO111" s="785"/>
      <c r="BP111" s="786"/>
      <c r="BQ111" s="849" t="s">
        <v>448</v>
      </c>
      <c r="BR111" s="850"/>
      <c r="BS111" s="850"/>
      <c r="BT111" s="850"/>
      <c r="BU111" s="850"/>
      <c r="BV111" s="850" t="s">
        <v>451</v>
      </c>
      <c r="BW111" s="850"/>
      <c r="BX111" s="850"/>
      <c r="BY111" s="850"/>
      <c r="BZ111" s="850"/>
      <c r="CA111" s="850" t="s">
        <v>424</v>
      </c>
      <c r="CB111" s="850"/>
      <c r="CC111" s="850"/>
      <c r="CD111" s="850"/>
      <c r="CE111" s="850"/>
      <c r="CF111" s="908" t="s">
        <v>424</v>
      </c>
      <c r="CG111" s="909"/>
      <c r="CH111" s="909"/>
      <c r="CI111" s="909"/>
      <c r="CJ111" s="909"/>
      <c r="CK111" s="960"/>
      <c r="CL111" s="854"/>
      <c r="CM111" s="848" t="s">
        <v>452</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252</v>
      </c>
      <c r="DH111" s="850"/>
      <c r="DI111" s="850"/>
      <c r="DJ111" s="850"/>
      <c r="DK111" s="850"/>
      <c r="DL111" s="850" t="s">
        <v>448</v>
      </c>
      <c r="DM111" s="850"/>
      <c r="DN111" s="850"/>
      <c r="DO111" s="850"/>
      <c r="DP111" s="850"/>
      <c r="DQ111" s="850" t="s">
        <v>252</v>
      </c>
      <c r="DR111" s="850"/>
      <c r="DS111" s="850"/>
      <c r="DT111" s="850"/>
      <c r="DU111" s="850"/>
      <c r="DV111" s="827" t="s">
        <v>448</v>
      </c>
      <c r="DW111" s="827"/>
      <c r="DX111" s="827"/>
      <c r="DY111" s="827"/>
      <c r="DZ111" s="828"/>
    </row>
    <row r="112" spans="1:131" s="221" customFormat="1" ht="26.25" customHeight="1" x14ac:dyDescent="0.15">
      <c r="A112" s="945" t="s">
        <v>453</v>
      </c>
      <c r="B112" s="946"/>
      <c r="C112" s="785" t="s">
        <v>454</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451</v>
      </c>
      <c r="AB112" s="813"/>
      <c r="AC112" s="813"/>
      <c r="AD112" s="813"/>
      <c r="AE112" s="814"/>
      <c r="AF112" s="815" t="s">
        <v>424</v>
      </c>
      <c r="AG112" s="813"/>
      <c r="AH112" s="813"/>
      <c r="AI112" s="813"/>
      <c r="AJ112" s="814"/>
      <c r="AK112" s="815" t="s">
        <v>417</v>
      </c>
      <c r="AL112" s="813"/>
      <c r="AM112" s="813"/>
      <c r="AN112" s="813"/>
      <c r="AO112" s="814"/>
      <c r="AP112" s="857" t="s">
        <v>252</v>
      </c>
      <c r="AQ112" s="858"/>
      <c r="AR112" s="858"/>
      <c r="AS112" s="858"/>
      <c r="AT112" s="859"/>
      <c r="AU112" s="965"/>
      <c r="AV112" s="966"/>
      <c r="AW112" s="966"/>
      <c r="AX112" s="966"/>
      <c r="AY112" s="966"/>
      <c r="AZ112" s="848" t="s">
        <v>455</v>
      </c>
      <c r="BA112" s="785"/>
      <c r="BB112" s="785"/>
      <c r="BC112" s="785"/>
      <c r="BD112" s="785"/>
      <c r="BE112" s="785"/>
      <c r="BF112" s="785"/>
      <c r="BG112" s="785"/>
      <c r="BH112" s="785"/>
      <c r="BI112" s="785"/>
      <c r="BJ112" s="785"/>
      <c r="BK112" s="785"/>
      <c r="BL112" s="785"/>
      <c r="BM112" s="785"/>
      <c r="BN112" s="785"/>
      <c r="BO112" s="785"/>
      <c r="BP112" s="786"/>
      <c r="BQ112" s="849">
        <v>923497</v>
      </c>
      <c r="BR112" s="850"/>
      <c r="BS112" s="850"/>
      <c r="BT112" s="850"/>
      <c r="BU112" s="850"/>
      <c r="BV112" s="850">
        <v>771546</v>
      </c>
      <c r="BW112" s="850"/>
      <c r="BX112" s="850"/>
      <c r="BY112" s="850"/>
      <c r="BZ112" s="850"/>
      <c r="CA112" s="850">
        <v>674515</v>
      </c>
      <c r="CB112" s="850"/>
      <c r="CC112" s="850"/>
      <c r="CD112" s="850"/>
      <c r="CE112" s="850"/>
      <c r="CF112" s="908">
        <v>36.299999999999997</v>
      </c>
      <c r="CG112" s="909"/>
      <c r="CH112" s="909"/>
      <c r="CI112" s="909"/>
      <c r="CJ112" s="909"/>
      <c r="CK112" s="960"/>
      <c r="CL112" s="854"/>
      <c r="CM112" s="848" t="s">
        <v>456</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424</v>
      </c>
      <c r="DH112" s="850"/>
      <c r="DI112" s="850"/>
      <c r="DJ112" s="850"/>
      <c r="DK112" s="850"/>
      <c r="DL112" s="850" t="s">
        <v>417</v>
      </c>
      <c r="DM112" s="850"/>
      <c r="DN112" s="850"/>
      <c r="DO112" s="850"/>
      <c r="DP112" s="850"/>
      <c r="DQ112" s="850" t="s">
        <v>424</v>
      </c>
      <c r="DR112" s="850"/>
      <c r="DS112" s="850"/>
      <c r="DT112" s="850"/>
      <c r="DU112" s="850"/>
      <c r="DV112" s="827" t="s">
        <v>451</v>
      </c>
      <c r="DW112" s="827"/>
      <c r="DX112" s="827"/>
      <c r="DY112" s="827"/>
      <c r="DZ112" s="828"/>
    </row>
    <row r="113" spans="1:130" s="221" customFormat="1" ht="26.25" customHeight="1" x14ac:dyDescent="0.15">
      <c r="A113" s="947"/>
      <c r="B113" s="948"/>
      <c r="C113" s="785" t="s">
        <v>457</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95745</v>
      </c>
      <c r="AB113" s="952"/>
      <c r="AC113" s="952"/>
      <c r="AD113" s="952"/>
      <c r="AE113" s="953"/>
      <c r="AF113" s="954">
        <v>95171</v>
      </c>
      <c r="AG113" s="952"/>
      <c r="AH113" s="952"/>
      <c r="AI113" s="952"/>
      <c r="AJ113" s="953"/>
      <c r="AK113" s="954">
        <v>98224</v>
      </c>
      <c r="AL113" s="952"/>
      <c r="AM113" s="952"/>
      <c r="AN113" s="952"/>
      <c r="AO113" s="953"/>
      <c r="AP113" s="955">
        <v>5.3</v>
      </c>
      <c r="AQ113" s="956"/>
      <c r="AR113" s="956"/>
      <c r="AS113" s="956"/>
      <c r="AT113" s="957"/>
      <c r="AU113" s="965"/>
      <c r="AV113" s="966"/>
      <c r="AW113" s="966"/>
      <c r="AX113" s="966"/>
      <c r="AY113" s="966"/>
      <c r="AZ113" s="848" t="s">
        <v>458</v>
      </c>
      <c r="BA113" s="785"/>
      <c r="BB113" s="785"/>
      <c r="BC113" s="785"/>
      <c r="BD113" s="785"/>
      <c r="BE113" s="785"/>
      <c r="BF113" s="785"/>
      <c r="BG113" s="785"/>
      <c r="BH113" s="785"/>
      <c r="BI113" s="785"/>
      <c r="BJ113" s="785"/>
      <c r="BK113" s="785"/>
      <c r="BL113" s="785"/>
      <c r="BM113" s="785"/>
      <c r="BN113" s="785"/>
      <c r="BO113" s="785"/>
      <c r="BP113" s="786"/>
      <c r="BQ113" s="849">
        <v>16713</v>
      </c>
      <c r="BR113" s="850"/>
      <c r="BS113" s="850"/>
      <c r="BT113" s="850"/>
      <c r="BU113" s="850"/>
      <c r="BV113" s="850">
        <v>14316</v>
      </c>
      <c r="BW113" s="850"/>
      <c r="BX113" s="850"/>
      <c r="BY113" s="850"/>
      <c r="BZ113" s="850"/>
      <c r="CA113" s="850">
        <v>11919</v>
      </c>
      <c r="CB113" s="850"/>
      <c r="CC113" s="850"/>
      <c r="CD113" s="850"/>
      <c r="CE113" s="850"/>
      <c r="CF113" s="908">
        <v>0.6</v>
      </c>
      <c r="CG113" s="909"/>
      <c r="CH113" s="909"/>
      <c r="CI113" s="909"/>
      <c r="CJ113" s="909"/>
      <c r="CK113" s="960"/>
      <c r="CL113" s="854"/>
      <c r="CM113" s="848" t="s">
        <v>459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252</v>
      </c>
      <c r="DH113" s="813"/>
      <c r="DI113" s="813"/>
      <c r="DJ113" s="813"/>
      <c r="DK113" s="814"/>
      <c r="DL113" s="815" t="s">
        <v>417</v>
      </c>
      <c r="DM113" s="813"/>
      <c r="DN113" s="813"/>
      <c r="DO113" s="813"/>
      <c r="DP113" s="814"/>
      <c r="DQ113" s="815" t="s">
        <v>451</v>
      </c>
      <c r="DR113" s="813"/>
      <c r="DS113" s="813"/>
      <c r="DT113" s="813"/>
      <c r="DU113" s="814"/>
      <c r="DV113" s="857" t="s">
        <v>252</v>
      </c>
      <c r="DW113" s="858"/>
      <c r="DX113" s="858"/>
      <c r="DY113" s="858"/>
      <c r="DZ113" s="859"/>
    </row>
    <row r="114" spans="1:130" s="221" customFormat="1" ht="26.25" customHeight="1" x14ac:dyDescent="0.15">
      <c r="A114" s="947"/>
      <c r="B114" s="948"/>
      <c r="C114" s="785" t="s">
        <v>460</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2521</v>
      </c>
      <c r="AB114" s="813"/>
      <c r="AC114" s="813"/>
      <c r="AD114" s="813"/>
      <c r="AE114" s="814"/>
      <c r="AF114" s="815">
        <v>2336</v>
      </c>
      <c r="AG114" s="813"/>
      <c r="AH114" s="813"/>
      <c r="AI114" s="813"/>
      <c r="AJ114" s="814"/>
      <c r="AK114" s="815">
        <v>2336</v>
      </c>
      <c r="AL114" s="813"/>
      <c r="AM114" s="813"/>
      <c r="AN114" s="813"/>
      <c r="AO114" s="814"/>
      <c r="AP114" s="857">
        <v>0.1</v>
      </c>
      <c r="AQ114" s="858"/>
      <c r="AR114" s="858"/>
      <c r="AS114" s="858"/>
      <c r="AT114" s="859"/>
      <c r="AU114" s="965"/>
      <c r="AV114" s="966"/>
      <c r="AW114" s="966"/>
      <c r="AX114" s="966"/>
      <c r="AY114" s="966"/>
      <c r="AZ114" s="848" t="s">
        <v>461</v>
      </c>
      <c r="BA114" s="785"/>
      <c r="BB114" s="785"/>
      <c r="BC114" s="785"/>
      <c r="BD114" s="785"/>
      <c r="BE114" s="785"/>
      <c r="BF114" s="785"/>
      <c r="BG114" s="785"/>
      <c r="BH114" s="785"/>
      <c r="BI114" s="785"/>
      <c r="BJ114" s="785"/>
      <c r="BK114" s="785"/>
      <c r="BL114" s="785"/>
      <c r="BM114" s="785"/>
      <c r="BN114" s="785"/>
      <c r="BO114" s="785"/>
      <c r="BP114" s="786"/>
      <c r="BQ114" s="849">
        <v>882528</v>
      </c>
      <c r="BR114" s="850"/>
      <c r="BS114" s="850"/>
      <c r="BT114" s="850"/>
      <c r="BU114" s="850"/>
      <c r="BV114" s="850">
        <v>880414</v>
      </c>
      <c r="BW114" s="850"/>
      <c r="BX114" s="850"/>
      <c r="BY114" s="850"/>
      <c r="BZ114" s="850"/>
      <c r="CA114" s="850">
        <v>911009</v>
      </c>
      <c r="CB114" s="850"/>
      <c r="CC114" s="850"/>
      <c r="CD114" s="850"/>
      <c r="CE114" s="850"/>
      <c r="CF114" s="908">
        <v>49.1</v>
      </c>
      <c r="CG114" s="909"/>
      <c r="CH114" s="909"/>
      <c r="CI114" s="909"/>
      <c r="CJ114" s="909"/>
      <c r="CK114" s="960"/>
      <c r="CL114" s="854"/>
      <c r="CM114" s="848" t="s">
        <v>462</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252</v>
      </c>
      <c r="DH114" s="813"/>
      <c r="DI114" s="813"/>
      <c r="DJ114" s="813"/>
      <c r="DK114" s="814"/>
      <c r="DL114" s="815" t="s">
        <v>417</v>
      </c>
      <c r="DM114" s="813"/>
      <c r="DN114" s="813"/>
      <c r="DO114" s="813"/>
      <c r="DP114" s="814"/>
      <c r="DQ114" s="815" t="s">
        <v>424</v>
      </c>
      <c r="DR114" s="813"/>
      <c r="DS114" s="813"/>
      <c r="DT114" s="813"/>
      <c r="DU114" s="814"/>
      <c r="DV114" s="857" t="s">
        <v>424</v>
      </c>
      <c r="DW114" s="858"/>
      <c r="DX114" s="858"/>
      <c r="DY114" s="858"/>
      <c r="DZ114" s="859"/>
    </row>
    <row r="115" spans="1:130" s="221" customFormat="1" ht="26.25" customHeight="1" x14ac:dyDescent="0.15">
      <c r="A115" s="947"/>
      <c r="B115" s="948"/>
      <c r="C115" s="785" t="s">
        <v>463</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252</v>
      </c>
      <c r="AB115" s="952"/>
      <c r="AC115" s="952"/>
      <c r="AD115" s="952"/>
      <c r="AE115" s="953"/>
      <c r="AF115" s="954" t="s">
        <v>451</v>
      </c>
      <c r="AG115" s="952"/>
      <c r="AH115" s="952"/>
      <c r="AI115" s="952"/>
      <c r="AJ115" s="953"/>
      <c r="AK115" s="954" t="s">
        <v>252</v>
      </c>
      <c r="AL115" s="952"/>
      <c r="AM115" s="952"/>
      <c r="AN115" s="952"/>
      <c r="AO115" s="953"/>
      <c r="AP115" s="955" t="s">
        <v>252</v>
      </c>
      <c r="AQ115" s="956"/>
      <c r="AR115" s="956"/>
      <c r="AS115" s="956"/>
      <c r="AT115" s="957"/>
      <c r="AU115" s="965"/>
      <c r="AV115" s="966"/>
      <c r="AW115" s="966"/>
      <c r="AX115" s="966"/>
      <c r="AY115" s="966"/>
      <c r="AZ115" s="848" t="s">
        <v>464</v>
      </c>
      <c r="BA115" s="785"/>
      <c r="BB115" s="785"/>
      <c r="BC115" s="785"/>
      <c r="BD115" s="785"/>
      <c r="BE115" s="785"/>
      <c r="BF115" s="785"/>
      <c r="BG115" s="785"/>
      <c r="BH115" s="785"/>
      <c r="BI115" s="785"/>
      <c r="BJ115" s="785"/>
      <c r="BK115" s="785"/>
      <c r="BL115" s="785"/>
      <c r="BM115" s="785"/>
      <c r="BN115" s="785"/>
      <c r="BO115" s="785"/>
      <c r="BP115" s="786"/>
      <c r="BQ115" s="849" t="s">
        <v>252</v>
      </c>
      <c r="BR115" s="850"/>
      <c r="BS115" s="850"/>
      <c r="BT115" s="850"/>
      <c r="BU115" s="850"/>
      <c r="BV115" s="850" t="s">
        <v>424</v>
      </c>
      <c r="BW115" s="850"/>
      <c r="BX115" s="850"/>
      <c r="BY115" s="850"/>
      <c r="BZ115" s="850"/>
      <c r="CA115" s="850" t="s">
        <v>424</v>
      </c>
      <c r="CB115" s="850"/>
      <c r="CC115" s="850"/>
      <c r="CD115" s="850"/>
      <c r="CE115" s="850"/>
      <c r="CF115" s="908" t="s">
        <v>451</v>
      </c>
      <c r="CG115" s="909"/>
      <c r="CH115" s="909"/>
      <c r="CI115" s="909"/>
      <c r="CJ115" s="909"/>
      <c r="CK115" s="960"/>
      <c r="CL115" s="854"/>
      <c r="CM115" s="848" t="s">
        <v>465</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424</v>
      </c>
      <c r="DH115" s="813"/>
      <c r="DI115" s="813"/>
      <c r="DJ115" s="813"/>
      <c r="DK115" s="814"/>
      <c r="DL115" s="815" t="s">
        <v>424</v>
      </c>
      <c r="DM115" s="813"/>
      <c r="DN115" s="813"/>
      <c r="DO115" s="813"/>
      <c r="DP115" s="814"/>
      <c r="DQ115" s="815" t="s">
        <v>448</v>
      </c>
      <c r="DR115" s="813"/>
      <c r="DS115" s="813"/>
      <c r="DT115" s="813"/>
      <c r="DU115" s="814"/>
      <c r="DV115" s="857" t="s">
        <v>252</v>
      </c>
      <c r="DW115" s="858"/>
      <c r="DX115" s="858"/>
      <c r="DY115" s="858"/>
      <c r="DZ115" s="859"/>
    </row>
    <row r="116" spans="1:130" s="221" customFormat="1" ht="26.25" customHeight="1" x14ac:dyDescent="0.15">
      <c r="A116" s="949"/>
      <c r="B116" s="950"/>
      <c r="C116" s="872" t="s">
        <v>466</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24</v>
      </c>
      <c r="AB116" s="813"/>
      <c r="AC116" s="813"/>
      <c r="AD116" s="813"/>
      <c r="AE116" s="814"/>
      <c r="AF116" s="815">
        <v>192</v>
      </c>
      <c r="AG116" s="813"/>
      <c r="AH116" s="813"/>
      <c r="AI116" s="813"/>
      <c r="AJ116" s="814"/>
      <c r="AK116" s="815">
        <v>171</v>
      </c>
      <c r="AL116" s="813"/>
      <c r="AM116" s="813"/>
      <c r="AN116" s="813"/>
      <c r="AO116" s="814"/>
      <c r="AP116" s="857">
        <v>0</v>
      </c>
      <c r="AQ116" s="858"/>
      <c r="AR116" s="858"/>
      <c r="AS116" s="858"/>
      <c r="AT116" s="859"/>
      <c r="AU116" s="965"/>
      <c r="AV116" s="966"/>
      <c r="AW116" s="966"/>
      <c r="AX116" s="966"/>
      <c r="AY116" s="966"/>
      <c r="AZ116" s="942" t="s">
        <v>467</v>
      </c>
      <c r="BA116" s="943"/>
      <c r="BB116" s="943"/>
      <c r="BC116" s="943"/>
      <c r="BD116" s="943"/>
      <c r="BE116" s="943"/>
      <c r="BF116" s="943"/>
      <c r="BG116" s="943"/>
      <c r="BH116" s="943"/>
      <c r="BI116" s="943"/>
      <c r="BJ116" s="943"/>
      <c r="BK116" s="943"/>
      <c r="BL116" s="943"/>
      <c r="BM116" s="943"/>
      <c r="BN116" s="943"/>
      <c r="BO116" s="943"/>
      <c r="BP116" s="944"/>
      <c r="BQ116" s="849" t="s">
        <v>451</v>
      </c>
      <c r="BR116" s="850"/>
      <c r="BS116" s="850"/>
      <c r="BT116" s="850"/>
      <c r="BU116" s="850"/>
      <c r="BV116" s="850" t="s">
        <v>448</v>
      </c>
      <c r="BW116" s="850"/>
      <c r="BX116" s="850"/>
      <c r="BY116" s="850"/>
      <c r="BZ116" s="850"/>
      <c r="CA116" s="850" t="s">
        <v>448</v>
      </c>
      <c r="CB116" s="850"/>
      <c r="CC116" s="850"/>
      <c r="CD116" s="850"/>
      <c r="CE116" s="850"/>
      <c r="CF116" s="908" t="s">
        <v>424</v>
      </c>
      <c r="CG116" s="909"/>
      <c r="CH116" s="909"/>
      <c r="CI116" s="909"/>
      <c r="CJ116" s="909"/>
      <c r="CK116" s="960"/>
      <c r="CL116" s="854"/>
      <c r="CM116" s="848" t="s">
        <v>468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417</v>
      </c>
      <c r="DH116" s="813"/>
      <c r="DI116" s="813"/>
      <c r="DJ116" s="813"/>
      <c r="DK116" s="814"/>
      <c r="DL116" s="815" t="s">
        <v>451</v>
      </c>
      <c r="DM116" s="813"/>
      <c r="DN116" s="813"/>
      <c r="DO116" s="813"/>
      <c r="DP116" s="814"/>
      <c r="DQ116" s="815" t="s">
        <v>252</v>
      </c>
      <c r="DR116" s="813"/>
      <c r="DS116" s="813"/>
      <c r="DT116" s="813"/>
      <c r="DU116" s="814"/>
      <c r="DV116" s="857" t="s">
        <v>448</v>
      </c>
      <c r="DW116" s="858"/>
      <c r="DX116" s="858"/>
      <c r="DY116" s="858"/>
      <c r="DZ116" s="859"/>
    </row>
    <row r="117" spans="1:130" s="221" customFormat="1" ht="26.25" customHeight="1" x14ac:dyDescent="0.15">
      <c r="A117" s="928" t="s">
        <v>195</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469</v>
      </c>
      <c r="Z117" s="930"/>
      <c r="AA117" s="935">
        <v>434039</v>
      </c>
      <c r="AB117" s="936"/>
      <c r="AC117" s="936"/>
      <c r="AD117" s="936"/>
      <c r="AE117" s="937"/>
      <c r="AF117" s="938">
        <v>429043</v>
      </c>
      <c r="AG117" s="936"/>
      <c r="AH117" s="936"/>
      <c r="AI117" s="936"/>
      <c r="AJ117" s="937"/>
      <c r="AK117" s="938">
        <v>445973</v>
      </c>
      <c r="AL117" s="936"/>
      <c r="AM117" s="936"/>
      <c r="AN117" s="936"/>
      <c r="AO117" s="937"/>
      <c r="AP117" s="939"/>
      <c r="AQ117" s="940"/>
      <c r="AR117" s="940"/>
      <c r="AS117" s="940"/>
      <c r="AT117" s="941"/>
      <c r="AU117" s="965"/>
      <c r="AV117" s="966"/>
      <c r="AW117" s="966"/>
      <c r="AX117" s="966"/>
      <c r="AY117" s="966"/>
      <c r="AZ117" s="896" t="s">
        <v>470</v>
      </c>
      <c r="BA117" s="897"/>
      <c r="BB117" s="897"/>
      <c r="BC117" s="897"/>
      <c r="BD117" s="897"/>
      <c r="BE117" s="897"/>
      <c r="BF117" s="897"/>
      <c r="BG117" s="897"/>
      <c r="BH117" s="897"/>
      <c r="BI117" s="897"/>
      <c r="BJ117" s="897"/>
      <c r="BK117" s="897"/>
      <c r="BL117" s="897"/>
      <c r="BM117" s="897"/>
      <c r="BN117" s="897"/>
      <c r="BO117" s="897"/>
      <c r="BP117" s="898"/>
      <c r="BQ117" s="849" t="s">
        <v>424</v>
      </c>
      <c r="BR117" s="850"/>
      <c r="BS117" s="850"/>
      <c r="BT117" s="850"/>
      <c r="BU117" s="850"/>
      <c r="BV117" s="850" t="s">
        <v>417</v>
      </c>
      <c r="BW117" s="850"/>
      <c r="BX117" s="850"/>
      <c r="BY117" s="850"/>
      <c r="BZ117" s="850"/>
      <c r="CA117" s="850" t="s">
        <v>451</v>
      </c>
      <c r="CB117" s="850"/>
      <c r="CC117" s="850"/>
      <c r="CD117" s="850"/>
      <c r="CE117" s="850"/>
      <c r="CF117" s="908" t="s">
        <v>252</v>
      </c>
      <c r="CG117" s="909"/>
      <c r="CH117" s="909"/>
      <c r="CI117" s="909"/>
      <c r="CJ117" s="909"/>
      <c r="CK117" s="960"/>
      <c r="CL117" s="854"/>
      <c r="CM117" s="848" t="s">
        <v>471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417</v>
      </c>
      <c r="DH117" s="813"/>
      <c r="DI117" s="813"/>
      <c r="DJ117" s="813"/>
      <c r="DK117" s="814"/>
      <c r="DL117" s="815" t="s">
        <v>424</v>
      </c>
      <c r="DM117" s="813"/>
      <c r="DN117" s="813"/>
      <c r="DO117" s="813"/>
      <c r="DP117" s="814"/>
      <c r="DQ117" s="815" t="s">
        <v>417</v>
      </c>
      <c r="DR117" s="813"/>
      <c r="DS117" s="813"/>
      <c r="DT117" s="813"/>
      <c r="DU117" s="814"/>
      <c r="DV117" s="857" t="s">
        <v>451</v>
      </c>
      <c r="DW117" s="858"/>
      <c r="DX117" s="858"/>
      <c r="DY117" s="858"/>
      <c r="DZ117" s="859"/>
    </row>
    <row r="118" spans="1:130" s="221" customFormat="1" ht="26.25" customHeight="1" x14ac:dyDescent="0.15">
      <c r="A118" s="928" t="s">
        <v>443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440</v>
      </c>
      <c r="AB118" s="929"/>
      <c r="AC118" s="929"/>
      <c r="AD118" s="929"/>
      <c r="AE118" s="930"/>
      <c r="AF118" s="931" t="s">
        <v>441</v>
      </c>
      <c r="AG118" s="929"/>
      <c r="AH118" s="929"/>
      <c r="AI118" s="929"/>
      <c r="AJ118" s="930"/>
      <c r="AK118" s="931" t="s">
        <v>316</v>
      </c>
      <c r="AL118" s="929"/>
      <c r="AM118" s="929"/>
      <c r="AN118" s="929"/>
      <c r="AO118" s="930"/>
      <c r="AP118" s="932" t="s">
        <v>442</v>
      </c>
      <c r="AQ118" s="933"/>
      <c r="AR118" s="933"/>
      <c r="AS118" s="933"/>
      <c r="AT118" s="934"/>
      <c r="AU118" s="965"/>
      <c r="AV118" s="966"/>
      <c r="AW118" s="966"/>
      <c r="AX118" s="966"/>
      <c r="AY118" s="966"/>
      <c r="AZ118" s="871" t="s">
        <v>472</v>
      </c>
      <c r="BA118" s="872"/>
      <c r="BB118" s="872"/>
      <c r="BC118" s="872"/>
      <c r="BD118" s="872"/>
      <c r="BE118" s="872"/>
      <c r="BF118" s="872"/>
      <c r="BG118" s="872"/>
      <c r="BH118" s="872"/>
      <c r="BI118" s="872"/>
      <c r="BJ118" s="872"/>
      <c r="BK118" s="872"/>
      <c r="BL118" s="872"/>
      <c r="BM118" s="872"/>
      <c r="BN118" s="872"/>
      <c r="BO118" s="872"/>
      <c r="BP118" s="873"/>
      <c r="BQ118" s="912" t="s">
        <v>424</v>
      </c>
      <c r="BR118" s="878"/>
      <c r="BS118" s="878"/>
      <c r="BT118" s="878"/>
      <c r="BU118" s="878"/>
      <c r="BV118" s="878" t="s">
        <v>451</v>
      </c>
      <c r="BW118" s="878"/>
      <c r="BX118" s="878"/>
      <c r="BY118" s="878"/>
      <c r="BZ118" s="878"/>
      <c r="CA118" s="878" t="s">
        <v>252</v>
      </c>
      <c r="CB118" s="878"/>
      <c r="CC118" s="878"/>
      <c r="CD118" s="878"/>
      <c r="CE118" s="878"/>
      <c r="CF118" s="908" t="s">
        <v>252</v>
      </c>
      <c r="CG118" s="909"/>
      <c r="CH118" s="909"/>
      <c r="CI118" s="909"/>
      <c r="CJ118" s="909"/>
      <c r="CK118" s="960"/>
      <c r="CL118" s="854"/>
      <c r="CM118" s="848" t="s">
        <v>473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252</v>
      </c>
      <c r="DH118" s="813"/>
      <c r="DI118" s="813"/>
      <c r="DJ118" s="813"/>
      <c r="DK118" s="814"/>
      <c r="DL118" s="815" t="s">
        <v>252</v>
      </c>
      <c r="DM118" s="813"/>
      <c r="DN118" s="813"/>
      <c r="DO118" s="813"/>
      <c r="DP118" s="814"/>
      <c r="DQ118" s="815" t="s">
        <v>451</v>
      </c>
      <c r="DR118" s="813"/>
      <c r="DS118" s="813"/>
      <c r="DT118" s="813"/>
      <c r="DU118" s="814"/>
      <c r="DV118" s="857" t="s">
        <v>424</v>
      </c>
      <c r="DW118" s="858"/>
      <c r="DX118" s="858"/>
      <c r="DY118" s="858"/>
      <c r="DZ118" s="859"/>
    </row>
    <row r="119" spans="1:130" s="221" customFormat="1" ht="26.25" customHeight="1" x14ac:dyDescent="0.15">
      <c r="A119" s="851" t="s">
        <v>446</v>
      </c>
      <c r="B119" s="852"/>
      <c r="C119" s="893" t="s">
        <v>447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424</v>
      </c>
      <c r="AB119" s="922"/>
      <c r="AC119" s="922"/>
      <c r="AD119" s="922"/>
      <c r="AE119" s="923"/>
      <c r="AF119" s="924" t="s">
        <v>252</v>
      </c>
      <c r="AG119" s="922"/>
      <c r="AH119" s="922"/>
      <c r="AI119" s="922"/>
      <c r="AJ119" s="923"/>
      <c r="AK119" s="924" t="s">
        <v>451</v>
      </c>
      <c r="AL119" s="922"/>
      <c r="AM119" s="922"/>
      <c r="AN119" s="922"/>
      <c r="AO119" s="923"/>
      <c r="AP119" s="925" t="s">
        <v>417</v>
      </c>
      <c r="AQ119" s="926"/>
      <c r="AR119" s="926"/>
      <c r="AS119" s="926"/>
      <c r="AT119" s="927"/>
      <c r="AU119" s="967"/>
      <c r="AV119" s="968"/>
      <c r="AW119" s="968"/>
      <c r="AX119" s="968"/>
      <c r="AY119" s="968"/>
      <c r="AZ119" s="242" t="s">
        <v>195</v>
      </c>
      <c r="BA119" s="242"/>
      <c r="BB119" s="242"/>
      <c r="BC119" s="242"/>
      <c r="BD119" s="242"/>
      <c r="BE119" s="242"/>
      <c r="BF119" s="242"/>
      <c r="BG119" s="242"/>
      <c r="BH119" s="242"/>
      <c r="BI119" s="242"/>
      <c r="BJ119" s="242"/>
      <c r="BK119" s="242"/>
      <c r="BL119" s="242"/>
      <c r="BM119" s="242"/>
      <c r="BN119" s="242"/>
      <c r="BO119" s="910" t="s">
        <v>474</v>
      </c>
      <c r="BP119" s="911"/>
      <c r="BQ119" s="912">
        <v>4637600</v>
      </c>
      <c r="BR119" s="878"/>
      <c r="BS119" s="878"/>
      <c r="BT119" s="878"/>
      <c r="BU119" s="878"/>
      <c r="BV119" s="878">
        <v>5484801</v>
      </c>
      <c r="BW119" s="878"/>
      <c r="BX119" s="878"/>
      <c r="BY119" s="878"/>
      <c r="BZ119" s="878"/>
      <c r="CA119" s="878">
        <v>5595103</v>
      </c>
      <c r="CB119" s="878"/>
      <c r="CC119" s="878"/>
      <c r="CD119" s="878"/>
      <c r="CE119" s="878"/>
      <c r="CF119" s="781"/>
      <c r="CG119" s="782"/>
      <c r="CH119" s="782"/>
      <c r="CI119" s="782"/>
      <c r="CJ119" s="867"/>
      <c r="CK119" s="961"/>
      <c r="CL119" s="856"/>
      <c r="CM119" s="871" t="s">
        <v>475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451</v>
      </c>
      <c r="DH119" s="797"/>
      <c r="DI119" s="797"/>
      <c r="DJ119" s="797"/>
      <c r="DK119" s="798"/>
      <c r="DL119" s="799" t="s">
        <v>424</v>
      </c>
      <c r="DM119" s="797"/>
      <c r="DN119" s="797"/>
      <c r="DO119" s="797"/>
      <c r="DP119" s="798"/>
      <c r="DQ119" s="799" t="s">
        <v>451</v>
      </c>
      <c r="DR119" s="797"/>
      <c r="DS119" s="797"/>
      <c r="DT119" s="797"/>
      <c r="DU119" s="798"/>
      <c r="DV119" s="881" t="s">
        <v>451</v>
      </c>
      <c r="DW119" s="882"/>
      <c r="DX119" s="882"/>
      <c r="DY119" s="882"/>
      <c r="DZ119" s="883"/>
    </row>
    <row r="120" spans="1:130" s="221" customFormat="1" ht="26.25" customHeight="1" x14ac:dyDescent="0.15">
      <c r="A120" s="853"/>
      <c r="B120" s="854"/>
      <c r="C120" s="848" t="s">
        <v>452</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424</v>
      </c>
      <c r="AB120" s="813"/>
      <c r="AC120" s="813"/>
      <c r="AD120" s="813"/>
      <c r="AE120" s="814"/>
      <c r="AF120" s="815" t="s">
        <v>451</v>
      </c>
      <c r="AG120" s="813"/>
      <c r="AH120" s="813"/>
      <c r="AI120" s="813"/>
      <c r="AJ120" s="814"/>
      <c r="AK120" s="815" t="s">
        <v>252</v>
      </c>
      <c r="AL120" s="813"/>
      <c r="AM120" s="813"/>
      <c r="AN120" s="813"/>
      <c r="AO120" s="814"/>
      <c r="AP120" s="857" t="s">
        <v>424</v>
      </c>
      <c r="AQ120" s="858"/>
      <c r="AR120" s="858"/>
      <c r="AS120" s="858"/>
      <c r="AT120" s="859"/>
      <c r="AU120" s="913" t="s">
        <v>476</v>
      </c>
      <c r="AV120" s="914"/>
      <c r="AW120" s="914"/>
      <c r="AX120" s="914"/>
      <c r="AY120" s="915"/>
      <c r="AZ120" s="893" t="s">
        <v>477</v>
      </c>
      <c r="BA120" s="841"/>
      <c r="BB120" s="841"/>
      <c r="BC120" s="841"/>
      <c r="BD120" s="841"/>
      <c r="BE120" s="841"/>
      <c r="BF120" s="841"/>
      <c r="BG120" s="841"/>
      <c r="BH120" s="841"/>
      <c r="BI120" s="841"/>
      <c r="BJ120" s="841"/>
      <c r="BK120" s="841"/>
      <c r="BL120" s="841"/>
      <c r="BM120" s="841"/>
      <c r="BN120" s="841"/>
      <c r="BO120" s="841"/>
      <c r="BP120" s="842"/>
      <c r="BQ120" s="894">
        <v>1271452</v>
      </c>
      <c r="BR120" s="875"/>
      <c r="BS120" s="875"/>
      <c r="BT120" s="875"/>
      <c r="BU120" s="875"/>
      <c r="BV120" s="875">
        <v>1296059</v>
      </c>
      <c r="BW120" s="875"/>
      <c r="BX120" s="875"/>
      <c r="BY120" s="875"/>
      <c r="BZ120" s="875"/>
      <c r="CA120" s="875">
        <v>1626940</v>
      </c>
      <c r="CB120" s="875"/>
      <c r="CC120" s="875"/>
      <c r="CD120" s="875"/>
      <c r="CE120" s="875"/>
      <c r="CF120" s="899">
        <v>87.7</v>
      </c>
      <c r="CG120" s="900"/>
      <c r="CH120" s="900"/>
      <c r="CI120" s="900"/>
      <c r="CJ120" s="900"/>
      <c r="CK120" s="901" t="s">
        <v>478</v>
      </c>
      <c r="CL120" s="885"/>
      <c r="CM120" s="885"/>
      <c r="CN120" s="885"/>
      <c r="CO120" s="886"/>
      <c r="CP120" s="905" t="s">
        <v>479</v>
      </c>
      <c r="CQ120" s="906"/>
      <c r="CR120" s="906"/>
      <c r="CS120" s="906"/>
      <c r="CT120" s="906"/>
      <c r="CU120" s="906"/>
      <c r="CV120" s="906"/>
      <c r="CW120" s="906"/>
      <c r="CX120" s="906"/>
      <c r="CY120" s="906"/>
      <c r="CZ120" s="906"/>
      <c r="DA120" s="906"/>
      <c r="DB120" s="906"/>
      <c r="DC120" s="906"/>
      <c r="DD120" s="906"/>
      <c r="DE120" s="906"/>
      <c r="DF120" s="907"/>
      <c r="DG120" s="894">
        <v>828108</v>
      </c>
      <c r="DH120" s="875"/>
      <c r="DI120" s="875"/>
      <c r="DJ120" s="875"/>
      <c r="DK120" s="875"/>
      <c r="DL120" s="875">
        <v>736971</v>
      </c>
      <c r="DM120" s="875"/>
      <c r="DN120" s="875"/>
      <c r="DO120" s="875"/>
      <c r="DP120" s="875"/>
      <c r="DQ120" s="875">
        <v>647663</v>
      </c>
      <c r="DR120" s="875"/>
      <c r="DS120" s="875"/>
      <c r="DT120" s="875"/>
      <c r="DU120" s="875"/>
      <c r="DV120" s="876">
        <v>34.9</v>
      </c>
      <c r="DW120" s="876"/>
      <c r="DX120" s="876"/>
      <c r="DY120" s="876"/>
      <c r="DZ120" s="877"/>
    </row>
    <row r="121" spans="1:130" s="221" customFormat="1" ht="26.25" customHeight="1" x14ac:dyDescent="0.15">
      <c r="A121" s="853"/>
      <c r="B121" s="854"/>
      <c r="C121" s="896" t="s">
        <v>480</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252</v>
      </c>
      <c r="AB121" s="813"/>
      <c r="AC121" s="813"/>
      <c r="AD121" s="813"/>
      <c r="AE121" s="814"/>
      <c r="AF121" s="815" t="s">
        <v>417</v>
      </c>
      <c r="AG121" s="813"/>
      <c r="AH121" s="813"/>
      <c r="AI121" s="813"/>
      <c r="AJ121" s="814"/>
      <c r="AK121" s="815" t="s">
        <v>252</v>
      </c>
      <c r="AL121" s="813"/>
      <c r="AM121" s="813"/>
      <c r="AN121" s="813"/>
      <c r="AO121" s="814"/>
      <c r="AP121" s="857" t="s">
        <v>252</v>
      </c>
      <c r="AQ121" s="858"/>
      <c r="AR121" s="858"/>
      <c r="AS121" s="858"/>
      <c r="AT121" s="859"/>
      <c r="AU121" s="916"/>
      <c r="AV121" s="917"/>
      <c r="AW121" s="917"/>
      <c r="AX121" s="917"/>
      <c r="AY121" s="918"/>
      <c r="AZ121" s="848" t="s">
        <v>481</v>
      </c>
      <c r="BA121" s="785"/>
      <c r="BB121" s="785"/>
      <c r="BC121" s="785"/>
      <c r="BD121" s="785"/>
      <c r="BE121" s="785"/>
      <c r="BF121" s="785"/>
      <c r="BG121" s="785"/>
      <c r="BH121" s="785"/>
      <c r="BI121" s="785"/>
      <c r="BJ121" s="785"/>
      <c r="BK121" s="785"/>
      <c r="BL121" s="785"/>
      <c r="BM121" s="785"/>
      <c r="BN121" s="785"/>
      <c r="BO121" s="785"/>
      <c r="BP121" s="786"/>
      <c r="BQ121" s="849">
        <v>479979</v>
      </c>
      <c r="BR121" s="850"/>
      <c r="BS121" s="850"/>
      <c r="BT121" s="850"/>
      <c r="BU121" s="850"/>
      <c r="BV121" s="850">
        <v>479975</v>
      </c>
      <c r="BW121" s="850"/>
      <c r="BX121" s="850"/>
      <c r="BY121" s="850"/>
      <c r="BZ121" s="850"/>
      <c r="CA121" s="850">
        <v>496931</v>
      </c>
      <c r="CB121" s="850"/>
      <c r="CC121" s="850"/>
      <c r="CD121" s="850"/>
      <c r="CE121" s="850"/>
      <c r="CF121" s="908">
        <v>26.8</v>
      </c>
      <c r="CG121" s="909"/>
      <c r="CH121" s="909"/>
      <c r="CI121" s="909"/>
      <c r="CJ121" s="909"/>
      <c r="CK121" s="902"/>
      <c r="CL121" s="888"/>
      <c r="CM121" s="888"/>
      <c r="CN121" s="888"/>
      <c r="CO121" s="889"/>
      <c r="CP121" s="868" t="s">
        <v>482</v>
      </c>
      <c r="CQ121" s="869"/>
      <c r="CR121" s="869"/>
      <c r="CS121" s="869"/>
      <c r="CT121" s="869"/>
      <c r="CU121" s="869"/>
      <c r="CV121" s="869"/>
      <c r="CW121" s="869"/>
      <c r="CX121" s="869"/>
      <c r="CY121" s="869"/>
      <c r="CZ121" s="869"/>
      <c r="DA121" s="869"/>
      <c r="DB121" s="869"/>
      <c r="DC121" s="869"/>
      <c r="DD121" s="869"/>
      <c r="DE121" s="869"/>
      <c r="DF121" s="870"/>
      <c r="DG121" s="849">
        <v>40485</v>
      </c>
      <c r="DH121" s="850"/>
      <c r="DI121" s="850"/>
      <c r="DJ121" s="850"/>
      <c r="DK121" s="850"/>
      <c r="DL121" s="850">
        <v>34575</v>
      </c>
      <c r="DM121" s="850"/>
      <c r="DN121" s="850"/>
      <c r="DO121" s="850"/>
      <c r="DP121" s="850"/>
      <c r="DQ121" s="850">
        <v>26852</v>
      </c>
      <c r="DR121" s="850"/>
      <c r="DS121" s="850"/>
      <c r="DT121" s="850"/>
      <c r="DU121" s="850"/>
      <c r="DV121" s="827">
        <v>1.4</v>
      </c>
      <c r="DW121" s="827"/>
      <c r="DX121" s="827"/>
      <c r="DY121" s="827"/>
      <c r="DZ121" s="828"/>
    </row>
    <row r="122" spans="1:130" s="221" customFormat="1" ht="26.25" customHeight="1" x14ac:dyDescent="0.15">
      <c r="A122" s="853"/>
      <c r="B122" s="854"/>
      <c r="C122" s="848" t="s">
        <v>462</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252</v>
      </c>
      <c r="AB122" s="813"/>
      <c r="AC122" s="813"/>
      <c r="AD122" s="813"/>
      <c r="AE122" s="814"/>
      <c r="AF122" s="815" t="s">
        <v>252</v>
      </c>
      <c r="AG122" s="813"/>
      <c r="AH122" s="813"/>
      <c r="AI122" s="813"/>
      <c r="AJ122" s="814"/>
      <c r="AK122" s="815" t="s">
        <v>424</v>
      </c>
      <c r="AL122" s="813"/>
      <c r="AM122" s="813"/>
      <c r="AN122" s="813"/>
      <c r="AO122" s="814"/>
      <c r="AP122" s="857" t="s">
        <v>424</v>
      </c>
      <c r="AQ122" s="858"/>
      <c r="AR122" s="858"/>
      <c r="AS122" s="858"/>
      <c r="AT122" s="859"/>
      <c r="AU122" s="916"/>
      <c r="AV122" s="917"/>
      <c r="AW122" s="917"/>
      <c r="AX122" s="917"/>
      <c r="AY122" s="918"/>
      <c r="AZ122" s="871" t="s">
        <v>483</v>
      </c>
      <c r="BA122" s="872"/>
      <c r="BB122" s="872"/>
      <c r="BC122" s="872"/>
      <c r="BD122" s="872"/>
      <c r="BE122" s="872"/>
      <c r="BF122" s="872"/>
      <c r="BG122" s="872"/>
      <c r="BH122" s="872"/>
      <c r="BI122" s="872"/>
      <c r="BJ122" s="872"/>
      <c r="BK122" s="872"/>
      <c r="BL122" s="872"/>
      <c r="BM122" s="872"/>
      <c r="BN122" s="872"/>
      <c r="BO122" s="872"/>
      <c r="BP122" s="873"/>
      <c r="BQ122" s="912">
        <v>2832888</v>
      </c>
      <c r="BR122" s="878"/>
      <c r="BS122" s="878"/>
      <c r="BT122" s="878"/>
      <c r="BU122" s="878"/>
      <c r="BV122" s="878">
        <v>2855324</v>
      </c>
      <c r="BW122" s="878"/>
      <c r="BX122" s="878"/>
      <c r="BY122" s="878"/>
      <c r="BZ122" s="878"/>
      <c r="CA122" s="878">
        <v>3761496</v>
      </c>
      <c r="CB122" s="878"/>
      <c r="CC122" s="878"/>
      <c r="CD122" s="878"/>
      <c r="CE122" s="878"/>
      <c r="CF122" s="879">
        <v>202.7</v>
      </c>
      <c r="CG122" s="880"/>
      <c r="CH122" s="880"/>
      <c r="CI122" s="880"/>
      <c r="CJ122" s="880"/>
      <c r="CK122" s="902"/>
      <c r="CL122" s="888"/>
      <c r="CM122" s="888"/>
      <c r="CN122" s="888"/>
      <c r="CO122" s="889"/>
      <c r="CP122" s="868" t="s">
        <v>484</v>
      </c>
      <c r="CQ122" s="869"/>
      <c r="CR122" s="869"/>
      <c r="CS122" s="869"/>
      <c r="CT122" s="869"/>
      <c r="CU122" s="869"/>
      <c r="CV122" s="869"/>
      <c r="CW122" s="869"/>
      <c r="CX122" s="869"/>
      <c r="CY122" s="869"/>
      <c r="CZ122" s="869"/>
      <c r="DA122" s="869"/>
      <c r="DB122" s="869"/>
      <c r="DC122" s="869"/>
      <c r="DD122" s="869"/>
      <c r="DE122" s="869"/>
      <c r="DF122" s="870"/>
      <c r="DG122" s="849" t="s">
        <v>451</v>
      </c>
      <c r="DH122" s="850"/>
      <c r="DI122" s="850"/>
      <c r="DJ122" s="850"/>
      <c r="DK122" s="850"/>
      <c r="DL122" s="850" t="s">
        <v>252</v>
      </c>
      <c r="DM122" s="850"/>
      <c r="DN122" s="850"/>
      <c r="DO122" s="850"/>
      <c r="DP122" s="850"/>
      <c r="DQ122" s="850" t="s">
        <v>424</v>
      </c>
      <c r="DR122" s="850"/>
      <c r="DS122" s="850"/>
      <c r="DT122" s="850"/>
      <c r="DU122" s="850"/>
      <c r="DV122" s="827" t="s">
        <v>252</v>
      </c>
      <c r="DW122" s="827"/>
      <c r="DX122" s="827"/>
      <c r="DY122" s="827"/>
      <c r="DZ122" s="828"/>
    </row>
    <row r="123" spans="1:130" s="221" customFormat="1" ht="26.25" customHeight="1" x14ac:dyDescent="0.15">
      <c r="A123" s="853"/>
      <c r="B123" s="854"/>
      <c r="C123" s="848" t="s">
        <v>468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252</v>
      </c>
      <c r="AB123" s="813"/>
      <c r="AC123" s="813"/>
      <c r="AD123" s="813"/>
      <c r="AE123" s="814"/>
      <c r="AF123" s="815" t="s">
        <v>252</v>
      </c>
      <c r="AG123" s="813"/>
      <c r="AH123" s="813"/>
      <c r="AI123" s="813"/>
      <c r="AJ123" s="814"/>
      <c r="AK123" s="815" t="s">
        <v>252</v>
      </c>
      <c r="AL123" s="813"/>
      <c r="AM123" s="813"/>
      <c r="AN123" s="813"/>
      <c r="AO123" s="814"/>
      <c r="AP123" s="857" t="s">
        <v>417</v>
      </c>
      <c r="AQ123" s="858"/>
      <c r="AR123" s="858"/>
      <c r="AS123" s="858"/>
      <c r="AT123" s="859"/>
      <c r="AU123" s="919"/>
      <c r="AV123" s="920"/>
      <c r="AW123" s="920"/>
      <c r="AX123" s="920"/>
      <c r="AY123" s="920"/>
      <c r="AZ123" s="242" t="s">
        <v>195</v>
      </c>
      <c r="BA123" s="242"/>
      <c r="BB123" s="242"/>
      <c r="BC123" s="242"/>
      <c r="BD123" s="242"/>
      <c r="BE123" s="242"/>
      <c r="BF123" s="242"/>
      <c r="BG123" s="242"/>
      <c r="BH123" s="242"/>
      <c r="BI123" s="242"/>
      <c r="BJ123" s="242"/>
      <c r="BK123" s="242"/>
      <c r="BL123" s="242"/>
      <c r="BM123" s="242"/>
      <c r="BN123" s="242"/>
      <c r="BO123" s="910" t="s">
        <v>485</v>
      </c>
      <c r="BP123" s="911"/>
      <c r="BQ123" s="865">
        <v>4584319</v>
      </c>
      <c r="BR123" s="866"/>
      <c r="BS123" s="866"/>
      <c r="BT123" s="866"/>
      <c r="BU123" s="866"/>
      <c r="BV123" s="866">
        <v>4631358</v>
      </c>
      <c r="BW123" s="866"/>
      <c r="BX123" s="866"/>
      <c r="BY123" s="866"/>
      <c r="BZ123" s="866"/>
      <c r="CA123" s="866">
        <v>5885367</v>
      </c>
      <c r="CB123" s="866"/>
      <c r="CC123" s="866"/>
      <c r="CD123" s="866"/>
      <c r="CE123" s="866"/>
      <c r="CF123" s="781"/>
      <c r="CG123" s="782"/>
      <c r="CH123" s="782"/>
      <c r="CI123" s="782"/>
      <c r="CJ123" s="867"/>
      <c r="CK123" s="902"/>
      <c r="CL123" s="888"/>
      <c r="CM123" s="888"/>
      <c r="CN123" s="888"/>
      <c r="CO123" s="889"/>
      <c r="CP123" s="868" t="s">
        <v>486</v>
      </c>
      <c r="CQ123" s="869"/>
      <c r="CR123" s="869"/>
      <c r="CS123" s="869"/>
      <c r="CT123" s="869"/>
      <c r="CU123" s="869"/>
      <c r="CV123" s="869"/>
      <c r="CW123" s="869"/>
      <c r="CX123" s="869"/>
      <c r="CY123" s="869"/>
      <c r="CZ123" s="869"/>
      <c r="DA123" s="869"/>
      <c r="DB123" s="869"/>
      <c r="DC123" s="869"/>
      <c r="DD123" s="869"/>
      <c r="DE123" s="869"/>
      <c r="DF123" s="870"/>
      <c r="DG123" s="812">
        <v>54904</v>
      </c>
      <c r="DH123" s="813"/>
      <c r="DI123" s="813"/>
      <c r="DJ123" s="813"/>
      <c r="DK123" s="814"/>
      <c r="DL123" s="815" t="s">
        <v>417</v>
      </c>
      <c r="DM123" s="813"/>
      <c r="DN123" s="813"/>
      <c r="DO123" s="813"/>
      <c r="DP123" s="814"/>
      <c r="DQ123" s="815" t="s">
        <v>417</v>
      </c>
      <c r="DR123" s="813"/>
      <c r="DS123" s="813"/>
      <c r="DT123" s="813"/>
      <c r="DU123" s="814"/>
      <c r="DV123" s="857" t="s">
        <v>424</v>
      </c>
      <c r="DW123" s="858"/>
      <c r="DX123" s="858"/>
      <c r="DY123" s="858"/>
      <c r="DZ123" s="859"/>
    </row>
    <row r="124" spans="1:130" s="221" customFormat="1" ht="26.25" customHeight="1" thickBot="1" x14ac:dyDescent="0.2">
      <c r="A124" s="853"/>
      <c r="B124" s="854"/>
      <c r="C124" s="848" t="s">
        <v>471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252</v>
      </c>
      <c r="AB124" s="813"/>
      <c r="AC124" s="813"/>
      <c r="AD124" s="813"/>
      <c r="AE124" s="814"/>
      <c r="AF124" s="815" t="s">
        <v>424</v>
      </c>
      <c r="AG124" s="813"/>
      <c r="AH124" s="813"/>
      <c r="AI124" s="813"/>
      <c r="AJ124" s="814"/>
      <c r="AK124" s="815" t="s">
        <v>252</v>
      </c>
      <c r="AL124" s="813"/>
      <c r="AM124" s="813"/>
      <c r="AN124" s="813"/>
      <c r="AO124" s="814"/>
      <c r="AP124" s="857" t="s">
        <v>424</v>
      </c>
      <c r="AQ124" s="858"/>
      <c r="AR124" s="858"/>
      <c r="AS124" s="858"/>
      <c r="AT124" s="859"/>
      <c r="AU124" s="860" t="s">
        <v>487</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3.3</v>
      </c>
      <c r="BR124" s="864"/>
      <c r="BS124" s="864"/>
      <c r="BT124" s="864"/>
      <c r="BU124" s="864"/>
      <c r="BV124" s="864">
        <v>51.3</v>
      </c>
      <c r="BW124" s="864"/>
      <c r="BX124" s="864"/>
      <c r="BY124" s="864"/>
      <c r="BZ124" s="864"/>
      <c r="CA124" s="864" t="s">
        <v>451</v>
      </c>
      <c r="CB124" s="864"/>
      <c r="CC124" s="864"/>
      <c r="CD124" s="864"/>
      <c r="CE124" s="864"/>
      <c r="CF124" s="759"/>
      <c r="CG124" s="760"/>
      <c r="CH124" s="760"/>
      <c r="CI124" s="760"/>
      <c r="CJ124" s="895"/>
      <c r="CK124" s="903"/>
      <c r="CL124" s="903"/>
      <c r="CM124" s="903"/>
      <c r="CN124" s="903"/>
      <c r="CO124" s="904"/>
      <c r="CP124" s="868" t="s">
        <v>488</v>
      </c>
      <c r="CQ124" s="869"/>
      <c r="CR124" s="869"/>
      <c r="CS124" s="869"/>
      <c r="CT124" s="869"/>
      <c r="CU124" s="869"/>
      <c r="CV124" s="869"/>
      <c r="CW124" s="869"/>
      <c r="CX124" s="869"/>
      <c r="CY124" s="869"/>
      <c r="CZ124" s="869"/>
      <c r="DA124" s="869"/>
      <c r="DB124" s="869"/>
      <c r="DC124" s="869"/>
      <c r="DD124" s="869"/>
      <c r="DE124" s="869"/>
      <c r="DF124" s="870"/>
      <c r="DG124" s="796" t="s">
        <v>424</v>
      </c>
      <c r="DH124" s="797"/>
      <c r="DI124" s="797"/>
      <c r="DJ124" s="797"/>
      <c r="DK124" s="798"/>
      <c r="DL124" s="799" t="s">
        <v>424</v>
      </c>
      <c r="DM124" s="797"/>
      <c r="DN124" s="797"/>
      <c r="DO124" s="797"/>
      <c r="DP124" s="798"/>
      <c r="DQ124" s="799" t="s">
        <v>252</v>
      </c>
      <c r="DR124" s="797"/>
      <c r="DS124" s="797"/>
      <c r="DT124" s="797"/>
      <c r="DU124" s="798"/>
      <c r="DV124" s="881" t="s">
        <v>252</v>
      </c>
      <c r="DW124" s="882"/>
      <c r="DX124" s="882"/>
      <c r="DY124" s="882"/>
      <c r="DZ124" s="883"/>
    </row>
    <row r="125" spans="1:130" s="221" customFormat="1" ht="26.25" customHeight="1" x14ac:dyDescent="0.15">
      <c r="A125" s="853"/>
      <c r="B125" s="854"/>
      <c r="C125" s="848" t="s">
        <v>473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424</v>
      </c>
      <c r="AB125" s="813"/>
      <c r="AC125" s="813"/>
      <c r="AD125" s="813"/>
      <c r="AE125" s="814"/>
      <c r="AF125" s="815" t="s">
        <v>424</v>
      </c>
      <c r="AG125" s="813"/>
      <c r="AH125" s="813"/>
      <c r="AI125" s="813"/>
      <c r="AJ125" s="814"/>
      <c r="AK125" s="815" t="s">
        <v>252</v>
      </c>
      <c r="AL125" s="813"/>
      <c r="AM125" s="813"/>
      <c r="AN125" s="813"/>
      <c r="AO125" s="814"/>
      <c r="AP125" s="857" t="s">
        <v>252</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489</v>
      </c>
      <c r="CL125" s="885"/>
      <c r="CM125" s="885"/>
      <c r="CN125" s="885"/>
      <c r="CO125" s="886"/>
      <c r="CP125" s="893" t="s">
        <v>490</v>
      </c>
      <c r="CQ125" s="841"/>
      <c r="CR125" s="841"/>
      <c r="CS125" s="841"/>
      <c r="CT125" s="841"/>
      <c r="CU125" s="841"/>
      <c r="CV125" s="841"/>
      <c r="CW125" s="841"/>
      <c r="CX125" s="841"/>
      <c r="CY125" s="841"/>
      <c r="CZ125" s="841"/>
      <c r="DA125" s="841"/>
      <c r="DB125" s="841"/>
      <c r="DC125" s="841"/>
      <c r="DD125" s="841"/>
      <c r="DE125" s="841"/>
      <c r="DF125" s="842"/>
      <c r="DG125" s="894" t="s">
        <v>424</v>
      </c>
      <c r="DH125" s="875"/>
      <c r="DI125" s="875"/>
      <c r="DJ125" s="875"/>
      <c r="DK125" s="875"/>
      <c r="DL125" s="875" t="s">
        <v>252</v>
      </c>
      <c r="DM125" s="875"/>
      <c r="DN125" s="875"/>
      <c r="DO125" s="875"/>
      <c r="DP125" s="875"/>
      <c r="DQ125" s="875" t="s">
        <v>424</v>
      </c>
      <c r="DR125" s="875"/>
      <c r="DS125" s="875"/>
      <c r="DT125" s="875"/>
      <c r="DU125" s="875"/>
      <c r="DV125" s="876" t="s">
        <v>424</v>
      </c>
      <c r="DW125" s="876"/>
      <c r="DX125" s="876"/>
      <c r="DY125" s="876"/>
      <c r="DZ125" s="877"/>
    </row>
    <row r="126" spans="1:130" s="221" customFormat="1" ht="26.25" customHeight="1" thickBot="1" x14ac:dyDescent="0.2">
      <c r="A126" s="853"/>
      <c r="B126" s="854"/>
      <c r="C126" s="848" t="s">
        <v>475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252</v>
      </c>
      <c r="AB126" s="813"/>
      <c r="AC126" s="813"/>
      <c r="AD126" s="813"/>
      <c r="AE126" s="814"/>
      <c r="AF126" s="815" t="s">
        <v>252</v>
      </c>
      <c r="AG126" s="813"/>
      <c r="AH126" s="813"/>
      <c r="AI126" s="813"/>
      <c r="AJ126" s="814"/>
      <c r="AK126" s="815" t="s">
        <v>424</v>
      </c>
      <c r="AL126" s="813"/>
      <c r="AM126" s="813"/>
      <c r="AN126" s="813"/>
      <c r="AO126" s="814"/>
      <c r="AP126" s="857" t="s">
        <v>252</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491</v>
      </c>
      <c r="CQ126" s="785"/>
      <c r="CR126" s="785"/>
      <c r="CS126" s="785"/>
      <c r="CT126" s="785"/>
      <c r="CU126" s="785"/>
      <c r="CV126" s="785"/>
      <c r="CW126" s="785"/>
      <c r="CX126" s="785"/>
      <c r="CY126" s="785"/>
      <c r="CZ126" s="785"/>
      <c r="DA126" s="785"/>
      <c r="DB126" s="785"/>
      <c r="DC126" s="785"/>
      <c r="DD126" s="785"/>
      <c r="DE126" s="785"/>
      <c r="DF126" s="786"/>
      <c r="DG126" s="849" t="s">
        <v>252</v>
      </c>
      <c r="DH126" s="850"/>
      <c r="DI126" s="850"/>
      <c r="DJ126" s="850"/>
      <c r="DK126" s="850"/>
      <c r="DL126" s="850" t="s">
        <v>252</v>
      </c>
      <c r="DM126" s="850"/>
      <c r="DN126" s="850"/>
      <c r="DO126" s="850"/>
      <c r="DP126" s="850"/>
      <c r="DQ126" s="850" t="s">
        <v>424</v>
      </c>
      <c r="DR126" s="850"/>
      <c r="DS126" s="850"/>
      <c r="DT126" s="850"/>
      <c r="DU126" s="850"/>
      <c r="DV126" s="827" t="s">
        <v>424</v>
      </c>
      <c r="DW126" s="827"/>
      <c r="DX126" s="827"/>
      <c r="DY126" s="827"/>
      <c r="DZ126" s="828"/>
    </row>
    <row r="127" spans="1:130" s="221" customFormat="1" ht="26.25" customHeight="1" x14ac:dyDescent="0.15">
      <c r="A127" s="855"/>
      <c r="B127" s="856"/>
      <c r="C127" s="871" t="s">
        <v>492</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424</v>
      </c>
      <c r="AB127" s="813"/>
      <c r="AC127" s="813"/>
      <c r="AD127" s="813"/>
      <c r="AE127" s="814"/>
      <c r="AF127" s="815" t="s">
        <v>252</v>
      </c>
      <c r="AG127" s="813"/>
      <c r="AH127" s="813"/>
      <c r="AI127" s="813"/>
      <c r="AJ127" s="814"/>
      <c r="AK127" s="815" t="s">
        <v>252</v>
      </c>
      <c r="AL127" s="813"/>
      <c r="AM127" s="813"/>
      <c r="AN127" s="813"/>
      <c r="AO127" s="814"/>
      <c r="AP127" s="857" t="s">
        <v>252</v>
      </c>
      <c r="AQ127" s="858"/>
      <c r="AR127" s="858"/>
      <c r="AS127" s="858"/>
      <c r="AT127" s="859"/>
      <c r="AU127" s="223"/>
      <c r="AV127" s="223"/>
      <c r="AW127" s="223"/>
      <c r="AX127" s="874" t="s">
        <v>493</v>
      </c>
      <c r="AY127" s="845"/>
      <c r="AZ127" s="845"/>
      <c r="BA127" s="845"/>
      <c r="BB127" s="845"/>
      <c r="BC127" s="845"/>
      <c r="BD127" s="845"/>
      <c r="BE127" s="846"/>
      <c r="BF127" s="844" t="s">
        <v>494</v>
      </c>
      <c r="BG127" s="845"/>
      <c r="BH127" s="845"/>
      <c r="BI127" s="845"/>
      <c r="BJ127" s="845"/>
      <c r="BK127" s="845"/>
      <c r="BL127" s="846"/>
      <c r="BM127" s="844" t="s">
        <v>495</v>
      </c>
      <c r="BN127" s="845"/>
      <c r="BO127" s="845"/>
      <c r="BP127" s="845"/>
      <c r="BQ127" s="845"/>
      <c r="BR127" s="845"/>
      <c r="BS127" s="846"/>
      <c r="BT127" s="844" t="s">
        <v>496</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497</v>
      </c>
      <c r="CQ127" s="785"/>
      <c r="CR127" s="785"/>
      <c r="CS127" s="785"/>
      <c r="CT127" s="785"/>
      <c r="CU127" s="785"/>
      <c r="CV127" s="785"/>
      <c r="CW127" s="785"/>
      <c r="CX127" s="785"/>
      <c r="CY127" s="785"/>
      <c r="CZ127" s="785"/>
      <c r="DA127" s="785"/>
      <c r="DB127" s="785"/>
      <c r="DC127" s="785"/>
      <c r="DD127" s="785"/>
      <c r="DE127" s="785"/>
      <c r="DF127" s="786"/>
      <c r="DG127" s="849" t="s">
        <v>424</v>
      </c>
      <c r="DH127" s="850"/>
      <c r="DI127" s="850"/>
      <c r="DJ127" s="850"/>
      <c r="DK127" s="850"/>
      <c r="DL127" s="850" t="s">
        <v>424</v>
      </c>
      <c r="DM127" s="850"/>
      <c r="DN127" s="850"/>
      <c r="DO127" s="850"/>
      <c r="DP127" s="850"/>
      <c r="DQ127" s="850" t="s">
        <v>424</v>
      </c>
      <c r="DR127" s="850"/>
      <c r="DS127" s="850"/>
      <c r="DT127" s="850"/>
      <c r="DU127" s="850"/>
      <c r="DV127" s="827" t="s">
        <v>424</v>
      </c>
      <c r="DW127" s="827"/>
      <c r="DX127" s="827"/>
      <c r="DY127" s="827"/>
      <c r="DZ127" s="828"/>
    </row>
    <row r="128" spans="1:130" s="221" customFormat="1" ht="26.25" customHeight="1" thickBot="1" x14ac:dyDescent="0.2">
      <c r="A128" s="829" t="s">
        <v>498</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499</v>
      </c>
      <c r="X128" s="831"/>
      <c r="Y128" s="831"/>
      <c r="Z128" s="832"/>
      <c r="AA128" s="833">
        <v>45478</v>
      </c>
      <c r="AB128" s="834"/>
      <c r="AC128" s="834"/>
      <c r="AD128" s="834"/>
      <c r="AE128" s="835"/>
      <c r="AF128" s="836">
        <v>39764</v>
      </c>
      <c r="AG128" s="834"/>
      <c r="AH128" s="834"/>
      <c r="AI128" s="834"/>
      <c r="AJ128" s="835"/>
      <c r="AK128" s="836">
        <v>39659</v>
      </c>
      <c r="AL128" s="834"/>
      <c r="AM128" s="834"/>
      <c r="AN128" s="834"/>
      <c r="AO128" s="835"/>
      <c r="AP128" s="837"/>
      <c r="AQ128" s="838"/>
      <c r="AR128" s="838"/>
      <c r="AS128" s="838"/>
      <c r="AT128" s="839"/>
      <c r="AU128" s="223"/>
      <c r="AV128" s="223"/>
      <c r="AW128" s="223"/>
      <c r="AX128" s="840" t="s">
        <v>500</v>
      </c>
      <c r="AY128" s="841"/>
      <c r="AZ128" s="841"/>
      <c r="BA128" s="841"/>
      <c r="BB128" s="841"/>
      <c r="BC128" s="841"/>
      <c r="BD128" s="841"/>
      <c r="BE128" s="842"/>
      <c r="BF128" s="819" t="s">
        <v>252</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501</v>
      </c>
      <c r="CQ128" s="763"/>
      <c r="CR128" s="763"/>
      <c r="CS128" s="763"/>
      <c r="CT128" s="763"/>
      <c r="CU128" s="763"/>
      <c r="CV128" s="763"/>
      <c r="CW128" s="763"/>
      <c r="CX128" s="763"/>
      <c r="CY128" s="763"/>
      <c r="CZ128" s="763"/>
      <c r="DA128" s="763"/>
      <c r="DB128" s="763"/>
      <c r="DC128" s="763"/>
      <c r="DD128" s="763"/>
      <c r="DE128" s="763"/>
      <c r="DF128" s="764"/>
      <c r="DG128" s="823" t="s">
        <v>252</v>
      </c>
      <c r="DH128" s="824"/>
      <c r="DI128" s="824"/>
      <c r="DJ128" s="824"/>
      <c r="DK128" s="824"/>
      <c r="DL128" s="824" t="s">
        <v>424</v>
      </c>
      <c r="DM128" s="824"/>
      <c r="DN128" s="824"/>
      <c r="DO128" s="824"/>
      <c r="DP128" s="824"/>
      <c r="DQ128" s="824" t="s">
        <v>424</v>
      </c>
      <c r="DR128" s="824"/>
      <c r="DS128" s="824"/>
      <c r="DT128" s="824"/>
      <c r="DU128" s="824"/>
      <c r="DV128" s="825" t="s">
        <v>424</v>
      </c>
      <c r="DW128" s="825"/>
      <c r="DX128" s="825"/>
      <c r="DY128" s="825"/>
      <c r="DZ128" s="826"/>
    </row>
    <row r="129" spans="1:131" s="221"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502</v>
      </c>
      <c r="X129" s="810"/>
      <c r="Y129" s="810"/>
      <c r="Z129" s="811"/>
      <c r="AA129" s="812">
        <v>1892927</v>
      </c>
      <c r="AB129" s="813"/>
      <c r="AC129" s="813"/>
      <c r="AD129" s="813"/>
      <c r="AE129" s="814"/>
      <c r="AF129" s="815">
        <v>1953573</v>
      </c>
      <c r="AG129" s="813"/>
      <c r="AH129" s="813"/>
      <c r="AI129" s="813"/>
      <c r="AJ129" s="814"/>
      <c r="AK129" s="815">
        <v>2158170</v>
      </c>
      <c r="AL129" s="813"/>
      <c r="AM129" s="813"/>
      <c r="AN129" s="813"/>
      <c r="AO129" s="814"/>
      <c r="AP129" s="816"/>
      <c r="AQ129" s="817"/>
      <c r="AR129" s="817"/>
      <c r="AS129" s="817"/>
      <c r="AT129" s="818"/>
      <c r="AU129" s="224"/>
      <c r="AV129" s="224"/>
      <c r="AW129" s="224"/>
      <c r="AX129" s="784" t="s">
        <v>503</v>
      </c>
      <c r="AY129" s="785"/>
      <c r="AZ129" s="785"/>
      <c r="BA129" s="785"/>
      <c r="BB129" s="785"/>
      <c r="BC129" s="785"/>
      <c r="BD129" s="785"/>
      <c r="BE129" s="786"/>
      <c r="BF129" s="803" t="s">
        <v>424</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504</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505</v>
      </c>
      <c r="X130" s="810"/>
      <c r="Y130" s="810"/>
      <c r="Z130" s="811"/>
      <c r="AA130" s="812">
        <v>296183</v>
      </c>
      <c r="AB130" s="813"/>
      <c r="AC130" s="813"/>
      <c r="AD130" s="813"/>
      <c r="AE130" s="814"/>
      <c r="AF130" s="815">
        <v>292504</v>
      </c>
      <c r="AG130" s="813"/>
      <c r="AH130" s="813"/>
      <c r="AI130" s="813"/>
      <c r="AJ130" s="814"/>
      <c r="AK130" s="815">
        <v>302362</v>
      </c>
      <c r="AL130" s="813"/>
      <c r="AM130" s="813"/>
      <c r="AN130" s="813"/>
      <c r="AO130" s="814"/>
      <c r="AP130" s="816"/>
      <c r="AQ130" s="817"/>
      <c r="AR130" s="817"/>
      <c r="AS130" s="817"/>
      <c r="AT130" s="818"/>
      <c r="AU130" s="224"/>
      <c r="AV130" s="224"/>
      <c r="AW130" s="224"/>
      <c r="AX130" s="784" t="s">
        <v>506</v>
      </c>
      <c r="AY130" s="785"/>
      <c r="AZ130" s="785"/>
      <c r="BA130" s="785"/>
      <c r="BB130" s="785"/>
      <c r="BC130" s="785"/>
      <c r="BD130" s="785"/>
      <c r="BE130" s="786"/>
      <c r="BF130" s="787">
        <v>5.7</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507</v>
      </c>
      <c r="X131" s="794"/>
      <c r="Y131" s="794"/>
      <c r="Z131" s="795"/>
      <c r="AA131" s="796">
        <v>1596744</v>
      </c>
      <c r="AB131" s="797"/>
      <c r="AC131" s="797"/>
      <c r="AD131" s="797"/>
      <c r="AE131" s="798"/>
      <c r="AF131" s="799">
        <v>1661069</v>
      </c>
      <c r="AG131" s="797"/>
      <c r="AH131" s="797"/>
      <c r="AI131" s="797"/>
      <c r="AJ131" s="798"/>
      <c r="AK131" s="799">
        <v>1855808</v>
      </c>
      <c r="AL131" s="797"/>
      <c r="AM131" s="797"/>
      <c r="AN131" s="797"/>
      <c r="AO131" s="798"/>
      <c r="AP131" s="800"/>
      <c r="AQ131" s="801"/>
      <c r="AR131" s="801"/>
      <c r="AS131" s="801"/>
      <c r="AT131" s="802"/>
      <c r="AU131" s="224"/>
      <c r="AV131" s="224"/>
      <c r="AW131" s="224"/>
      <c r="AX131" s="762" t="s">
        <v>508</v>
      </c>
      <c r="AY131" s="763"/>
      <c r="AZ131" s="763"/>
      <c r="BA131" s="763"/>
      <c r="BB131" s="763"/>
      <c r="BC131" s="763"/>
      <c r="BD131" s="763"/>
      <c r="BE131" s="764"/>
      <c r="BF131" s="765" t="s">
        <v>424</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509</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510</v>
      </c>
      <c r="W132" s="775"/>
      <c r="X132" s="775"/>
      <c r="Y132" s="775"/>
      <c r="Z132" s="776"/>
      <c r="AA132" s="777">
        <v>5.7853982860000004</v>
      </c>
      <c r="AB132" s="778"/>
      <c r="AC132" s="778"/>
      <c r="AD132" s="778"/>
      <c r="AE132" s="779"/>
      <c r="AF132" s="780">
        <v>5.8260674300000002</v>
      </c>
      <c r="AG132" s="778"/>
      <c r="AH132" s="778"/>
      <c r="AI132" s="778"/>
      <c r="AJ132" s="779"/>
      <c r="AK132" s="780">
        <v>5.6014415279999996</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511</v>
      </c>
      <c r="W133" s="754"/>
      <c r="X133" s="754"/>
      <c r="Y133" s="754"/>
      <c r="Z133" s="755"/>
      <c r="AA133" s="756">
        <v>8.6999999999999993</v>
      </c>
      <c r="AB133" s="757"/>
      <c r="AC133" s="757"/>
      <c r="AD133" s="757"/>
      <c r="AE133" s="758"/>
      <c r="AF133" s="756">
        <v>6.6</v>
      </c>
      <c r="AG133" s="757"/>
      <c r="AH133" s="757"/>
      <c r="AI133" s="757"/>
      <c r="AJ133" s="758"/>
      <c r="AK133" s="756">
        <v>5.7</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39ifQIcd/b4y2IltjN29/BsvWsGvj5JIX6VTf0qRX75DEdLEl/Tg80rtYzbbuOO0H/eex/EgFipkBblYhyZJg==" saltValue="3Sstw+tRmRtA/BQ5NEgx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B26" sqref="B2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oTWXpeX/vURnf3f4NGdvNQHLFMXhlAmXy1MbiWyFZ/MZhMgsGffPH6l/VNksjjzEOC87LeeferlRvpFSjjbbQ==" saltValue="CPf2ZRWF0kFJPW/0nQjq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3"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ZgwAvAPYbN9aR6wL2qe5xYPYXrXJZZ61OJ3BEDzrwQh4ROm8EEJe44L+pzWxZJ+h+eMRwI+Jl0TxRIc2LFDQ==" saltValue="dj9zj7zLFAyGaBwMbeH8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520</v>
      </c>
      <c r="AL9" s="1164"/>
      <c r="AM9" s="1164"/>
      <c r="AN9" s="1165"/>
      <c r="AO9" s="272">
        <v>654056</v>
      </c>
      <c r="AP9" s="272">
        <v>237235</v>
      </c>
      <c r="AQ9" s="273">
        <v>231388</v>
      </c>
      <c r="AR9" s="274">
        <v>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521</v>
      </c>
      <c r="AL10" s="1164"/>
      <c r="AM10" s="1164"/>
      <c r="AN10" s="1165"/>
      <c r="AO10" s="275">
        <v>81219</v>
      </c>
      <c r="AP10" s="275">
        <v>29459</v>
      </c>
      <c r="AQ10" s="276">
        <v>33497</v>
      </c>
      <c r="AR10" s="277">
        <v>-12.1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522</v>
      </c>
      <c r="AL11" s="1164"/>
      <c r="AM11" s="1164"/>
      <c r="AN11" s="1165"/>
      <c r="AO11" s="275" t="s">
        <v>523</v>
      </c>
      <c r="AP11" s="275" t="s">
        <v>523</v>
      </c>
      <c r="AQ11" s="276">
        <v>3588</v>
      </c>
      <c r="AR11" s="277" t="s">
        <v>523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524</v>
      </c>
      <c r="AL12" s="1164"/>
      <c r="AM12" s="1164"/>
      <c r="AN12" s="1165"/>
      <c r="AO12" s="275" t="s">
        <v>523</v>
      </c>
      <c r="AP12" s="275" t="s">
        <v>523</v>
      </c>
      <c r="AQ12" s="276" t="s">
        <v>523</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525</v>
      </c>
      <c r="AL13" s="1164"/>
      <c r="AM13" s="1164"/>
      <c r="AN13" s="1165"/>
      <c r="AO13" s="275">
        <v>27071</v>
      </c>
      <c r="AP13" s="275">
        <v>9819</v>
      </c>
      <c r="AQ13" s="276">
        <v>10932</v>
      </c>
      <c r="AR13" s="277">
        <v>-10.199999999999999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526</v>
      </c>
      <c r="AL14" s="1164"/>
      <c r="AM14" s="1164"/>
      <c r="AN14" s="1165"/>
      <c r="AO14" s="275">
        <v>4619</v>
      </c>
      <c r="AP14" s="275">
        <v>1675</v>
      </c>
      <c r="AQ14" s="276">
        <v>4261</v>
      </c>
      <c r="AR14" s="277">
        <v>-60.7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527</v>
      </c>
      <c r="AL15" s="1167"/>
      <c r="AM15" s="1167"/>
      <c r="AN15" s="1168"/>
      <c r="AO15" s="275">
        <v>-51013</v>
      </c>
      <c r="AP15" s="275">
        <v>-18503</v>
      </c>
      <c r="AQ15" s="276">
        <v>-17972</v>
      </c>
      <c r="AR15" s="277">
        <v>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195</v>
      </c>
      <c r="AL16" s="1167"/>
      <c r="AM16" s="1167"/>
      <c r="AN16" s="1168"/>
      <c r="AO16" s="275">
        <v>715952</v>
      </c>
      <c r="AP16" s="275">
        <v>259685</v>
      </c>
      <c r="AQ16" s="276">
        <v>265695</v>
      </c>
      <c r="AR16" s="277">
        <v>-2.2999999999999998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532</v>
      </c>
      <c r="AL21" s="1170"/>
      <c r="AM21" s="1170"/>
      <c r="AN21" s="1171"/>
      <c r="AO21" s="288">
        <v>22.85</v>
      </c>
      <c r="AP21" s="289">
        <v>23.14</v>
      </c>
      <c r="AQ21" s="290">
        <v>-0.28999999999999998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533</v>
      </c>
      <c r="AL22" s="1170"/>
      <c r="AM22" s="1170"/>
      <c r="AN22" s="1171"/>
      <c r="AO22" s="293">
        <v>97.3</v>
      </c>
      <c r="AP22" s="294">
        <v>95.7</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534</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537</v>
      </c>
      <c r="AL32" s="1154"/>
      <c r="AM32" s="1154"/>
      <c r="AN32" s="1155"/>
      <c r="AO32" s="303">
        <v>345242</v>
      </c>
      <c r="AP32" s="303">
        <v>125224</v>
      </c>
      <c r="AQ32" s="304">
        <v>153945</v>
      </c>
      <c r="AR32" s="305">
        <v>-18.7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538</v>
      </c>
      <c r="AL33" s="1154"/>
      <c r="AM33" s="1154"/>
      <c r="AN33" s="1155"/>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539</v>
      </c>
      <c r="AL34" s="1154"/>
      <c r="AM34" s="1154"/>
      <c r="AN34" s="1155"/>
      <c r="AO34" s="303" t="s">
        <v>523</v>
      </c>
      <c r="AP34" s="303" t="s">
        <v>523</v>
      </c>
      <c r="AQ34" s="304">
        <v>4</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540</v>
      </c>
      <c r="AL35" s="1154"/>
      <c r="AM35" s="1154"/>
      <c r="AN35" s="1155"/>
      <c r="AO35" s="303">
        <v>98224</v>
      </c>
      <c r="AP35" s="303">
        <v>35627</v>
      </c>
      <c r="AQ35" s="304">
        <v>31105</v>
      </c>
      <c r="AR35" s="305">
        <v>14.5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541</v>
      </c>
      <c r="AL36" s="1154"/>
      <c r="AM36" s="1154"/>
      <c r="AN36" s="1155"/>
      <c r="AO36" s="303">
        <v>2336</v>
      </c>
      <c r="AP36" s="303">
        <v>847</v>
      </c>
      <c r="AQ36" s="304">
        <v>3257</v>
      </c>
      <c r="AR36" s="305">
        <v>-74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542</v>
      </c>
      <c r="AL37" s="1154"/>
      <c r="AM37" s="1154"/>
      <c r="AN37" s="1155"/>
      <c r="AO37" s="303" t="s">
        <v>523</v>
      </c>
      <c r="AP37" s="303" t="s">
        <v>523</v>
      </c>
      <c r="AQ37" s="304">
        <v>1590</v>
      </c>
      <c r="AR37" s="305" t="s">
        <v>523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543</v>
      </c>
      <c r="AL38" s="1157"/>
      <c r="AM38" s="1157"/>
      <c r="AN38" s="1158"/>
      <c r="AO38" s="306">
        <v>171</v>
      </c>
      <c r="AP38" s="306">
        <v>62</v>
      </c>
      <c r="AQ38" s="307">
        <v>20</v>
      </c>
      <c r="AR38" s="295">
        <v>210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544</v>
      </c>
      <c r="AL39" s="1157"/>
      <c r="AM39" s="1157"/>
      <c r="AN39" s="1158"/>
      <c r="AO39" s="303">
        <v>-39659</v>
      </c>
      <c r="AP39" s="303">
        <v>-14385</v>
      </c>
      <c r="AQ39" s="304">
        <v>-7358</v>
      </c>
      <c r="AR39" s="305">
        <v>95.5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545</v>
      </c>
      <c r="AL40" s="1154"/>
      <c r="AM40" s="1154"/>
      <c r="AN40" s="1155"/>
      <c r="AO40" s="303">
        <v>-302362</v>
      </c>
      <c r="AP40" s="303">
        <v>-109671</v>
      </c>
      <c r="AQ40" s="304">
        <v>-130450</v>
      </c>
      <c r="AR40" s="305">
        <v>-15.9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309</v>
      </c>
      <c r="AL41" s="1160"/>
      <c r="AM41" s="1160"/>
      <c r="AN41" s="1161"/>
      <c r="AO41" s="303">
        <v>103952</v>
      </c>
      <c r="AP41" s="303">
        <v>37705</v>
      </c>
      <c r="AQ41" s="304">
        <v>52112</v>
      </c>
      <c r="AR41" s="305">
        <v>-27.6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515</v>
      </c>
      <c r="AN49" s="1148" t="s">
        <v>549</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535201</v>
      </c>
      <c r="AN51" s="325">
        <v>177219</v>
      </c>
      <c r="AO51" s="326">
        <v>86</v>
      </c>
      <c r="AP51" s="327">
        <v>291173</v>
      </c>
      <c r="AQ51" s="328">
        <v>-0.3</v>
      </c>
      <c r="AR51" s="329">
        <v>86.3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58769</v>
      </c>
      <c r="AN52" s="333">
        <v>19460</v>
      </c>
      <c r="AO52" s="334">
        <v>-38.799999999999997</v>
      </c>
      <c r="AP52" s="335">
        <v>119071</v>
      </c>
      <c r="AQ52" s="336">
        <v>-6.7</v>
      </c>
      <c r="AR52" s="337">
        <v>-32.1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699765</v>
      </c>
      <c r="AN53" s="325">
        <v>235136</v>
      </c>
      <c r="AO53" s="326">
        <v>32.700000000000003</v>
      </c>
      <c r="AP53" s="327">
        <v>271581</v>
      </c>
      <c r="AQ53" s="328">
        <v>-6.7</v>
      </c>
      <c r="AR53" s="329">
        <v>39.4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233865</v>
      </c>
      <c r="AN54" s="333">
        <v>78584</v>
      </c>
      <c r="AO54" s="334">
        <v>303.8</v>
      </c>
      <c r="AP54" s="335">
        <v>117844</v>
      </c>
      <c r="AQ54" s="336">
        <v>-1</v>
      </c>
      <c r="AR54" s="337">
        <v>304.8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555758</v>
      </c>
      <c r="AN55" s="325">
        <v>191509</v>
      </c>
      <c r="AO55" s="326">
        <v>-18.600000000000001</v>
      </c>
      <c r="AP55" s="327">
        <v>268375</v>
      </c>
      <c r="AQ55" s="328">
        <v>-1.2</v>
      </c>
      <c r="AR55" s="329">
        <v>-17.399999999999999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179253</v>
      </c>
      <c r="AN56" s="333">
        <v>61769</v>
      </c>
      <c r="AO56" s="334">
        <v>-21.4</v>
      </c>
      <c r="AP56" s="335">
        <v>119602</v>
      </c>
      <c r="AQ56" s="336">
        <v>1.5</v>
      </c>
      <c r="AR56" s="337">
        <v>-22.9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798940</v>
      </c>
      <c r="AN57" s="325">
        <v>282611</v>
      </c>
      <c r="AO57" s="326">
        <v>47.6</v>
      </c>
      <c r="AP57" s="327">
        <v>301035</v>
      </c>
      <c r="AQ57" s="328">
        <v>12.2</v>
      </c>
      <c r="AR57" s="329">
        <v>35.4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502652</v>
      </c>
      <c r="AN58" s="333">
        <v>177804</v>
      </c>
      <c r="AO58" s="334">
        <v>187.9</v>
      </c>
      <c r="AP58" s="335">
        <v>154376</v>
      </c>
      <c r="AQ58" s="336">
        <v>29.1</v>
      </c>
      <c r="AR58" s="337">
        <v>158.80000000000001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823705</v>
      </c>
      <c r="AN59" s="325">
        <v>298769</v>
      </c>
      <c r="AO59" s="326">
        <v>5.7</v>
      </c>
      <c r="AP59" s="327">
        <v>277467</v>
      </c>
      <c r="AQ59" s="328">
        <v>-7.8</v>
      </c>
      <c r="AR59" s="329">
        <v>13.5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413976</v>
      </c>
      <c r="AN60" s="333">
        <v>150155</v>
      </c>
      <c r="AO60" s="334">
        <v>-15.6</v>
      </c>
      <c r="AP60" s="335">
        <v>128378</v>
      </c>
      <c r="AQ60" s="336">
        <v>-16.8</v>
      </c>
      <c r="AR60" s="337">
        <v>1.2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682674</v>
      </c>
      <c r="AN61" s="340">
        <v>237049</v>
      </c>
      <c r="AO61" s="341">
        <v>30.7</v>
      </c>
      <c r="AP61" s="342">
        <v>281926</v>
      </c>
      <c r="AQ61" s="343">
        <v>-0.8</v>
      </c>
      <c r="AR61" s="329">
        <v>31.5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277703</v>
      </c>
      <c r="AN62" s="333">
        <v>97554</v>
      </c>
      <c r="AO62" s="334">
        <v>83.2</v>
      </c>
      <c r="AP62" s="335">
        <v>127854</v>
      </c>
      <c r="AQ62" s="336">
        <v>1.2</v>
      </c>
      <c r="AR62" s="337">
        <v>82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jEr/4/vS0dKoos3hZ5K3aFdma9W+q6CMeeMFttl+ndpkqQCJFUpge4focXJzGS/JUNBrNPi0vrHwWtMCvys9NA==" saltValue="w5y3KknLXeOkx0HxtJnA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103" zoomScaleNormal="100" zoomScaleSheetLayoutView="55" workbookViewId="0">
      <selection activeCell="AH103" sqref="AH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0" spans="125:125" ht="13.5" hidden="1" customHeight="1" x14ac:dyDescent="0.15"/>
    <row r="121" spans="125:125" ht="13.5" hidden="1" customHeight="1" x14ac:dyDescent="0.15">
      <c r="DU121" s="250"/>
    </row>
  </sheetData>
  <sheetProtection algorithmName="SHA-512" hashValue="sgJGCEDL1Px513I5ytA6lREHhnH0+gBAC/l49n0ZgCEWAL7mh98gUup0JCz09ZmtVNVgn3S1stglfhlI8Em5vg==" saltValue="UZT2Q3dx8cQo7fjEY4wF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B91" zoomScaleNormal="100" zoomScaleSheetLayoutView="55" workbookViewId="0">
      <selection activeCell="BI102" sqref="BI10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4BwHqFPRLNdAFMHau1iy0RuyCiseTc6EcEf89peYtatHvBYNsd7ErGoC3ki/2k+uNVby2R4AUrFT7+k9/QbOKg==" saltValue="eTKP13mZ0GLr3oRzcG7O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72" t="s">
        <v>3</v>
      </c>
      <c r="D47" s="1172"/>
      <c r="E47" s="1173"/>
      <c r="F47" s="11">
        <v>24.33</v>
      </c>
      <c r="G47" s="12">
        <v>23.73</v>
      </c>
      <c r="H47" s="12">
        <v>23.13</v>
      </c>
      <c r="I47" s="12">
        <v>23.44</v>
      </c>
      <c r="J47" s="13">
        <v>30.35</v>
      </c>
    </row>
    <row r="48" spans="2:10" ht="57.75" customHeight="1" x14ac:dyDescent="0.15">
      <c r="B48" s="14"/>
      <c r="C48" s="1174" t="s">
        <v>4</v>
      </c>
      <c r="D48" s="1174"/>
      <c r="E48" s="1175"/>
      <c r="F48" s="15">
        <v>0.7</v>
      </c>
      <c r="G48" s="16">
        <v>2.93</v>
      </c>
      <c r="H48" s="16">
        <v>2.87</v>
      </c>
      <c r="I48" s="16">
        <v>2.97</v>
      </c>
      <c r="J48" s="17">
        <v>2.74</v>
      </c>
    </row>
    <row r="49" spans="2:10" ht="57.75" customHeight="1" thickBot="1" x14ac:dyDescent="0.2">
      <c r="B49" s="18"/>
      <c r="C49" s="1176" t="s">
        <v>5</v>
      </c>
      <c r="D49" s="1176"/>
      <c r="E49" s="1177"/>
      <c r="F49" s="19" t="s">
        <v>570</v>
      </c>
      <c r="G49" s="20">
        <v>0.52</v>
      </c>
      <c r="H49" s="20" t="s">
        <v>571</v>
      </c>
      <c r="I49" s="20">
        <v>1.22</v>
      </c>
      <c r="J49" s="21">
        <v>9.19</v>
      </c>
    </row>
    <row r="50" spans="2:10" x14ac:dyDescent="0.15"/>
  </sheetData>
  <sheetProtection algorithmName="SHA-512" hashValue="ak2GMMWY7Hd3Kvfic5gpwAUQkk0x6g43ppZjeQgdRsWhWBoqhx8WeMuxAycbHhayXUFWHJ7NFDQ6EUBF/60F6w==" saltValue="QlCKFE+5xDFr1ddOdWI0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2023-03-24T01:17:18Z</cp:lastPrinted>
  <dcterms:created xsi:type="dcterms:W3CDTF">2023-02-20T03:27:24Z</dcterms:created>
  <dcterms:modified xsi:type="dcterms:W3CDTF">2023-10-24T01:39:02Z</dcterms:modified>
  <cp:category/>
</cp:coreProperties>
</file>